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uporabnik\Desktop\"/>
    </mc:Choice>
  </mc:AlternateContent>
  <xr:revisionPtr revIDLastSave="0" documentId="8_{FC381FB1-9C39-4FE3-9D05-24C62198A95F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specifikacija" sheetId="1" r:id="rId1"/>
    <sheet name="OPI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3" i="1" l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184" i="1" l="1"/>
  <c r="G185" i="1" s="1"/>
</calcChain>
</file>

<file path=xl/sharedStrings.xml><?xml version="1.0" encoding="utf-8"?>
<sst xmlns="http://schemas.openxmlformats.org/spreadsheetml/2006/main" count="544" uniqueCount="287">
  <si>
    <t>Zap. št.</t>
  </si>
  <si>
    <t>oprema</t>
  </si>
  <si>
    <t>količina</t>
  </si>
  <si>
    <t>dodatno</t>
  </si>
  <si>
    <t>CENA brez DDV-ja</t>
  </si>
  <si>
    <t>Vrednost brez DDV</t>
  </si>
  <si>
    <t>arhivska omara</t>
  </si>
  <si>
    <t>200x80x40</t>
  </si>
  <si>
    <t>na ključ</t>
  </si>
  <si>
    <t>mobilni predalnik 3p</t>
  </si>
  <si>
    <t>Omara arhivska 6x registrator</t>
  </si>
  <si>
    <t>Omara arhivska 5x registrator</t>
  </si>
  <si>
    <t>240x80x40</t>
  </si>
  <si>
    <t>190x70</t>
  </si>
  <si>
    <t>Omara s policami</t>
  </si>
  <si>
    <t>dimenzije v cm (v+š+g)</t>
  </si>
  <si>
    <t>60x45x58</t>
  </si>
  <si>
    <t xml:space="preserve">Obešalna stena </t>
  </si>
  <si>
    <t>80x80x40</t>
  </si>
  <si>
    <t>280(80)x160 (80)</t>
  </si>
  <si>
    <t>dodatek k pisalni mizi</t>
  </si>
  <si>
    <t>100x80</t>
  </si>
  <si>
    <t>80x180</t>
  </si>
  <si>
    <t>OMARA</t>
  </si>
  <si>
    <t>80x180x40</t>
  </si>
  <si>
    <t>PISALNA MIZA</t>
  </si>
  <si>
    <t>na ključ/spodaj 1x globok predal</t>
  </si>
  <si>
    <t>4x kljukica</t>
  </si>
  <si>
    <t>s poličko/3x kljukica</t>
  </si>
  <si>
    <t>160X80</t>
  </si>
  <si>
    <t xml:space="preserve">PISALNA MIZA </t>
  </si>
  <si>
    <t>160X100</t>
  </si>
  <si>
    <t>na dveh vogalih zaobljena</t>
  </si>
  <si>
    <t>140X75</t>
  </si>
  <si>
    <t>med mizami parapetni kanal</t>
  </si>
  <si>
    <t>OMARA pri pisalnih mizah</t>
  </si>
  <si>
    <t>75x162x40</t>
  </si>
  <si>
    <t>52x100x40</t>
  </si>
  <si>
    <t>rozeta za kable</t>
  </si>
  <si>
    <t>mobilni predalnik za tiskalnik</t>
  </si>
  <si>
    <t>50x60x40</t>
  </si>
  <si>
    <t>omarica</t>
  </si>
  <si>
    <t>75x80x40</t>
  </si>
  <si>
    <t>200x78x40</t>
  </si>
  <si>
    <t>4x vrata/na ključ</t>
  </si>
  <si>
    <t>7 obešal</t>
  </si>
  <si>
    <t>200x60x40</t>
  </si>
  <si>
    <t>50x100</t>
  </si>
  <si>
    <t>na kolesih 3 noge</t>
  </si>
  <si>
    <t>3 kljukice</t>
  </si>
  <si>
    <t>160 (100)x200(80)</t>
  </si>
  <si>
    <t>L izvedba H podnožje</t>
  </si>
  <si>
    <t>Omara nižja</t>
  </si>
  <si>
    <t>90x80x40</t>
  </si>
  <si>
    <t>brez bele tehnike</t>
  </si>
  <si>
    <t>polica</t>
  </si>
  <si>
    <t>145x73,5</t>
  </si>
  <si>
    <t>70x43x58</t>
  </si>
  <si>
    <t>74X80X40</t>
  </si>
  <si>
    <t>predalnik 4 p - 2x2</t>
  </si>
  <si>
    <t>MIZA</t>
  </si>
  <si>
    <t>220X80</t>
  </si>
  <si>
    <t>omara</t>
  </si>
  <si>
    <t>250x110x50</t>
  </si>
  <si>
    <t>viseča omara</t>
  </si>
  <si>
    <t>40x220x42</t>
  </si>
  <si>
    <t>odpriranje navzgor</t>
  </si>
  <si>
    <t>POSTELJA</t>
  </si>
  <si>
    <t>90X200</t>
  </si>
  <si>
    <t>brez jogija!</t>
  </si>
  <si>
    <t>13b</t>
  </si>
  <si>
    <t>13a</t>
  </si>
  <si>
    <t xml:space="preserve">Arhivska omara </t>
  </si>
  <si>
    <t>200x80x45</t>
  </si>
  <si>
    <t>na ključ/skupna dimenzija 256x45</t>
  </si>
  <si>
    <t>13c</t>
  </si>
  <si>
    <t>170*80</t>
  </si>
  <si>
    <t>174*68</t>
  </si>
  <si>
    <t>okrogline + kanal za kable</t>
  </si>
  <si>
    <t>omara tri delna spodaj predali</t>
  </si>
  <si>
    <t>Obešalna stena</t>
  </si>
  <si>
    <t>14a</t>
  </si>
  <si>
    <t>PISALNA MIZA L izvedba</t>
  </si>
  <si>
    <t>175(80)x180(50)</t>
  </si>
  <si>
    <t>izvlek tipkovnice</t>
  </si>
  <si>
    <t>14b</t>
  </si>
  <si>
    <t>146X75</t>
  </si>
  <si>
    <t>102x50x45</t>
  </si>
  <si>
    <t>odprti regal</t>
  </si>
  <si>
    <t>4x polica</t>
  </si>
  <si>
    <t>omara enojna vrata</t>
  </si>
  <si>
    <t>165x60x50</t>
  </si>
  <si>
    <t>14c</t>
  </si>
  <si>
    <t>MIZA ZA RAČUNALNIK</t>
  </si>
  <si>
    <t>130X60</t>
  </si>
  <si>
    <t>z elementom za računalnik</t>
  </si>
  <si>
    <t>PISALNA MIZA neravnih oblik</t>
  </si>
  <si>
    <t>14d</t>
  </si>
  <si>
    <t>200X80</t>
  </si>
  <si>
    <t>H podnožje</t>
  </si>
  <si>
    <t>110x80x40</t>
  </si>
  <si>
    <t>s hrbtiščem na 220 + 2 x polica</t>
  </si>
  <si>
    <t>Nižja omara ki tvori sklop</t>
  </si>
  <si>
    <t>Nizka omarica</t>
  </si>
  <si>
    <t>90x160x60</t>
  </si>
  <si>
    <t>levo odrto, desno vrata</t>
  </si>
  <si>
    <t>odrti regal za tiskalnik</t>
  </si>
  <si>
    <t>77x50x50</t>
  </si>
  <si>
    <t>190x100</t>
  </si>
  <si>
    <t>mobilni odrti regal</t>
  </si>
  <si>
    <t>70x90x40</t>
  </si>
  <si>
    <t>nizka omarica</t>
  </si>
  <si>
    <t>100x150x40</t>
  </si>
  <si>
    <t>4 kljukice</t>
  </si>
  <si>
    <t>H podnožje ali Ana</t>
  </si>
  <si>
    <t>predleni element med mizami</t>
  </si>
  <si>
    <t>250X80X40</t>
  </si>
  <si>
    <t>PREDALNIK</t>
  </si>
  <si>
    <t>110X130X50</t>
  </si>
  <si>
    <t>glej opombo skica/7x predal</t>
  </si>
  <si>
    <t>90X118X30</t>
  </si>
  <si>
    <t>POLICE oz. odrti regal</t>
  </si>
  <si>
    <t>H podnožje star</t>
  </si>
  <si>
    <t>180(70)X160(70)</t>
  </si>
  <si>
    <t>KROŽNI zaključek pri mizi</t>
  </si>
  <si>
    <t>fi 100</t>
  </si>
  <si>
    <t xml:space="preserve">hrbet mize </t>
  </si>
  <si>
    <t>160x50</t>
  </si>
  <si>
    <t>80x25</t>
  </si>
  <si>
    <t>klešče</t>
  </si>
  <si>
    <t>sklop omar</t>
  </si>
  <si>
    <t>200(120)x300x50(40)</t>
  </si>
  <si>
    <t>zaključek polkrožni element + police</t>
  </si>
  <si>
    <t>180X80</t>
  </si>
  <si>
    <t>PODALJŠEK PISALNE MIZE</t>
  </si>
  <si>
    <t xml:space="preserve">na ključ </t>
  </si>
  <si>
    <t>100X65</t>
  </si>
  <si>
    <t>delovna miza</t>
  </si>
  <si>
    <t>100x149</t>
  </si>
  <si>
    <t>H podnjožje star sivo/črno</t>
  </si>
  <si>
    <t>omarica s hrbtom in polico</t>
  </si>
  <si>
    <t>180x84x44</t>
  </si>
  <si>
    <t>MIZA klubska</t>
  </si>
  <si>
    <t>50x110x70</t>
  </si>
  <si>
    <t>170X80</t>
  </si>
  <si>
    <t>mobilni predalnik 4p</t>
  </si>
  <si>
    <t>66x35x52</t>
  </si>
  <si>
    <t>siva barva 1 x globok p. na ključ</t>
  </si>
  <si>
    <t>omara v niši - rolo</t>
  </si>
  <si>
    <t>238x86x50</t>
  </si>
  <si>
    <t>Arhivska omara</t>
  </si>
  <si>
    <t>200x120 (80+40)x40</t>
  </si>
  <si>
    <t>Omara z drsnimi vrati</t>
  </si>
  <si>
    <t>78x100x57</t>
  </si>
  <si>
    <t>Pisalna miza</t>
  </si>
  <si>
    <t xml:space="preserve">150x80 </t>
  </si>
  <si>
    <t>110x50</t>
  </si>
  <si>
    <t>160(80)X120(60)</t>
  </si>
  <si>
    <t>PISALNA MIZA L izvedba debelina 39 mm</t>
  </si>
  <si>
    <t>skrinjica z vrati in zgoraj reža</t>
  </si>
  <si>
    <t>25x25x17 cm</t>
  </si>
  <si>
    <t>beli iveral na ključ</t>
  </si>
  <si>
    <t>zložljiva konferenčna miza</t>
  </si>
  <si>
    <t>preklopno podnožje</t>
  </si>
  <si>
    <t>140x80 cm</t>
  </si>
  <si>
    <t xml:space="preserve"> </t>
  </si>
  <si>
    <t xml:space="preserve">Pisalna miza </t>
  </si>
  <si>
    <t>160x80 cm</t>
  </si>
  <si>
    <t>25 mm iveral/ H-podnožje</t>
  </si>
  <si>
    <t>77x130x50</t>
  </si>
  <si>
    <t>drsna vrata</t>
  </si>
  <si>
    <t>Mobilni predalnik 3p</t>
  </si>
  <si>
    <t>Nižja odlagalna omarica</t>
  </si>
  <si>
    <t>78x170x50 cm</t>
  </si>
  <si>
    <t>drsna vrata brez cokla</t>
  </si>
  <si>
    <t xml:space="preserve">Nižja omara </t>
  </si>
  <si>
    <t>na ključ 2x polica</t>
  </si>
  <si>
    <t>Nižja omara</t>
  </si>
  <si>
    <t>Pisalna miza L izvedba</t>
  </si>
  <si>
    <t>130(50)x160(80)</t>
  </si>
  <si>
    <t>160(50)x160(80)</t>
  </si>
  <si>
    <t>78x80x40</t>
  </si>
  <si>
    <t>180(60)x160(80)</t>
  </si>
  <si>
    <t>25mm iveral / H podnožje</t>
  </si>
  <si>
    <t>160x80</t>
  </si>
  <si>
    <t xml:space="preserve">Pisalna miza L izvedba </t>
  </si>
  <si>
    <t>90x140x70 cm</t>
  </si>
  <si>
    <t>dve linije predalov , spodaj pvc ali inox nogice, cokel odporen na vodo</t>
  </si>
  <si>
    <t>Predalnik pult kerrock , enaka višina predalov 8x</t>
  </si>
  <si>
    <t>210x250x60</t>
  </si>
  <si>
    <t>cokel višine 10 cm</t>
  </si>
  <si>
    <t>Pisalne mize</t>
  </si>
  <si>
    <t>120x120</t>
  </si>
  <si>
    <t>25mm iveral beli  / H podnožje</t>
  </si>
  <si>
    <t>90X300X78</t>
  </si>
  <si>
    <t>mreža za računalnik</t>
  </si>
  <si>
    <t>odprti element za tiskalnik</t>
  </si>
  <si>
    <t>72x40x76</t>
  </si>
  <si>
    <t xml:space="preserve">Omara za pultom </t>
  </si>
  <si>
    <t>175x223x50</t>
  </si>
  <si>
    <t>fiksni predalnik</t>
  </si>
  <si>
    <t>72x40x58</t>
  </si>
  <si>
    <t>256x190x68</t>
  </si>
  <si>
    <t>257x188x68</t>
  </si>
  <si>
    <t>po skici fronte ultrapas</t>
  </si>
  <si>
    <t>255x189x68</t>
  </si>
  <si>
    <t>200x 90 - 100</t>
  </si>
  <si>
    <t xml:space="preserve">Konferenčna miza </t>
  </si>
  <si>
    <t>200-220 x90</t>
  </si>
  <si>
    <t>Mobilni predalnik</t>
  </si>
  <si>
    <t xml:space="preserve">klubska mizca </t>
  </si>
  <si>
    <t>50x50 cm</t>
  </si>
  <si>
    <t>enojno podnožje</t>
  </si>
  <si>
    <t>leseno podnožje</t>
  </si>
  <si>
    <t>mehko zapiranje</t>
  </si>
  <si>
    <t>omara z vrati</t>
  </si>
  <si>
    <t>80x80x40 cm</t>
  </si>
  <si>
    <t>Manjša mizica</t>
  </si>
  <si>
    <t>72x90x60</t>
  </si>
  <si>
    <t>priključek pisalni mizi</t>
  </si>
  <si>
    <t>25mm iveral/ H podnožje</t>
  </si>
  <si>
    <t>na ključ 3 delna/ pokrivna plošča</t>
  </si>
  <si>
    <t>na ključ, vodila blum metabox</t>
  </si>
  <si>
    <t>na ključ,vodila blum metabox</t>
  </si>
  <si>
    <t>4x predal, vodila blum metabox</t>
  </si>
  <si>
    <t>višina vsaj 75 cm, 25mm iveral/H podnožje</t>
  </si>
  <si>
    <t>na ključ, levo odpiranje</t>
  </si>
  <si>
    <t>25mm iveral, H podnožje</t>
  </si>
  <si>
    <t>25 mm iveral, H podnožje</t>
  </si>
  <si>
    <t>na ključ , vodila metabox</t>
  </si>
  <si>
    <t>vodilablum  metabox</t>
  </si>
  <si>
    <t>25 mm, iveral, H podnožje</t>
  </si>
  <si>
    <t>rolo odpiranje na vzor in navzdol na ključ</t>
  </si>
  <si>
    <t>nad mizo polica levo in desno, pod mizo odprti regal s polico</t>
  </si>
  <si>
    <t>na ključ / bele barve, vodila blum metabox</t>
  </si>
  <si>
    <t>25 mm iveral,H podnožje star</t>
  </si>
  <si>
    <t>25mm iveral H podnožje</t>
  </si>
  <si>
    <t>25 mm iveral/ H-podnožje  okrogline</t>
  </si>
  <si>
    <t>25 mm iveral/ H-podnožje okrogline</t>
  </si>
  <si>
    <t>Omara levo in desno vrata sredina odpto police ( 50 cm širine)</t>
  </si>
  <si>
    <t>PULT ultrapas zgoraj parapetni kanal, zgoraj v višini 150 cm x 300 zastekleno</t>
  </si>
  <si>
    <t>od 90cm do 150 cm zastekljeno, kaljeno steklo</t>
  </si>
  <si>
    <t>Artikel</t>
  </si>
  <si>
    <t>Izdelovalni material</t>
  </si>
  <si>
    <t>Arhivske omare</t>
  </si>
  <si>
    <t>PODROBEN OPIS</t>
  </si>
  <si>
    <t>Mobilni predalniki</t>
  </si>
  <si>
    <t>Kuhinja po načrtu</t>
  </si>
  <si>
    <t>opomba</t>
  </si>
  <si>
    <t>glavnina omar klasično zapiranje; nekaj primerov z drsnimi vrati in nekaj primerov na rolo sistem</t>
  </si>
  <si>
    <t>PULT z nadgradnjo kaljenega stekla</t>
  </si>
  <si>
    <t>OMARE trodelne</t>
  </si>
  <si>
    <t>pisalne mize na L izvedbo z zaobljenimi robovi ( priloga skice)</t>
  </si>
  <si>
    <t>5 nadstropje (priloga skice)</t>
  </si>
  <si>
    <t>na ključ; 3 enaki predali; vodila blum metabox</t>
  </si>
  <si>
    <t>na ključ; PVC vodila</t>
  </si>
  <si>
    <t>na ključ;vodila blum metabox</t>
  </si>
  <si>
    <t>3 delna z rolo odpiranjem + police</t>
  </si>
  <si>
    <t>Omara trodelna  Levo police</t>
  </si>
  <si>
    <t>Omara trodelna desno in zgoraj police</t>
  </si>
  <si>
    <t>Omara trodelna</t>
  </si>
  <si>
    <t>Iveral 18-19 mm (kot npr. Kaindl, Egger) robovi  ABS ,spone kot npr. Blum, vodila drsna vrata PVC, ALU rolo zapiranje ; ročaji</t>
  </si>
  <si>
    <t>Iveral 18-19 mm (kot npr. Kaindl, Egger) robovi  ABS ; vodila kot npr. Blum metabox ;  na ključ + ročaj</t>
  </si>
  <si>
    <t>Iveral 25 mm (kot npr. Kaindl, Egger) robovi  ABS , H podnožje kot npr. STAR ( Starman);podnožje kot npr. ANA (Starman), pvc rozeta</t>
  </si>
  <si>
    <t>Iveral 18-19 mm (kot npr. Kaindl, Egger) robovi  ABS ; kljukica 2x obešalo ( od 3 do 7 kljukic)</t>
  </si>
  <si>
    <t>Iveral 18-19 mm (kot npr.  Kaindl, Egger) robovi  ABS , kot npr. spone Blum, vodila kot npr. Blum metabox; delovna plošča Ultrapas;</t>
  </si>
  <si>
    <t>Ultrapas pult + delovna površina; iveral 18-19 mm (kot npr. Kaindl, Egger) odprti regal + predalnik korpus, fronte ultrapas; vodila  kot npr. Blum metabox; parapetni kanal s priključki; kaljeno steklo 6mm na inox nosilcih</t>
  </si>
  <si>
    <t>L izvedba (skica )</t>
  </si>
  <si>
    <t>PISALNA MIZA  (skica2)</t>
  </si>
  <si>
    <t xml:space="preserve">OMARA za printer skica </t>
  </si>
  <si>
    <t>PISALNA MIZA po skici 2</t>
  </si>
  <si>
    <t xml:space="preserve">klubska mizica </t>
  </si>
  <si>
    <t>PISALNA MIZA skica 10</t>
  </si>
  <si>
    <t>DODATEK k pisalni mizi skica 13c</t>
  </si>
  <si>
    <t xml:space="preserve">po skici </t>
  </si>
  <si>
    <t>po skici 32</t>
  </si>
  <si>
    <t>200x300x50</t>
  </si>
  <si>
    <t xml:space="preserve">Korpusi + police iveral 18-19 mm ( kot npr. Kaindl, Egger) robovi  ABS; fronte Ultrapas; </t>
  </si>
  <si>
    <t>SKUPAJ BREZ DDV</t>
  </si>
  <si>
    <t>DDV 22%</t>
  </si>
  <si>
    <t>SKUPAJ Z DDV</t>
  </si>
  <si>
    <t>Ponudnik:</t>
  </si>
  <si>
    <t>Žig in podpis:</t>
  </si>
  <si>
    <t>PONUDBENI PREDRAČUN</t>
  </si>
  <si>
    <t>Okoljsko manj obremenjujoča pohištvena oprema</t>
  </si>
  <si>
    <t>Arhivska omara(1/2) +odprti regal (1/2)</t>
  </si>
  <si>
    <t>police, leva stranica z vrati, desna samo regal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</si>
</sst>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rgb="FFFFFFFF"/>
      <name val="Aptos Narrow"/>
      <family val="2"/>
      <charset val="238"/>
      <scheme val="minor"/>
    </font>
    <font>
      <sz val="9"/>
      <color rgb="FFFFFFFF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9"/>
      <name val="Aptos Narrow"/>
      <family val="2"/>
      <charset val="238"/>
      <scheme val="minor"/>
    </font>
    <font>
      <b/>
      <sz val="11"/>
      <color rgb="FF000099"/>
      <name val="Aptos Narrow"/>
      <family val="2"/>
      <charset val="238"/>
      <scheme val="minor"/>
    </font>
    <font>
      <sz val="9"/>
      <name val="Aptos Narrow"/>
      <family val="2"/>
      <charset val="238"/>
      <scheme val="minor"/>
    </font>
    <font>
      <b/>
      <sz val="14"/>
      <color theme="1"/>
      <name val="Aptos Narrow"/>
      <family val="2"/>
      <scheme val="minor"/>
    </font>
    <font>
      <sz val="9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charset val="238"/>
      <scheme val="minor"/>
    </font>
    <font>
      <b/>
      <sz val="11"/>
      <color theme="1"/>
      <name val="Aptos Narrow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660066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7030A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660066"/>
      </left>
      <right style="thin">
        <color indexed="64"/>
      </right>
      <top/>
      <bottom style="thick">
        <color rgb="FF660066"/>
      </bottom>
      <diagonal/>
    </border>
    <border>
      <left style="thin">
        <color indexed="64"/>
      </left>
      <right style="thin">
        <color indexed="64"/>
      </right>
      <top/>
      <bottom style="thick">
        <color rgb="FF6600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660066"/>
      </bottom>
      <diagonal/>
    </border>
    <border>
      <left style="thick">
        <color rgb="FF660066"/>
      </left>
      <right style="thin">
        <color indexed="64"/>
      </right>
      <top style="thick">
        <color rgb="FF660066"/>
      </top>
      <bottom/>
      <diagonal/>
    </border>
    <border>
      <left style="thin">
        <color indexed="64"/>
      </left>
      <right style="thin">
        <color indexed="64"/>
      </right>
      <top style="thick">
        <color rgb="FF66006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8" tint="-0.24994659260841701"/>
      </bottom>
      <diagonal/>
    </border>
    <border>
      <left style="thin">
        <color indexed="64"/>
      </left>
      <right/>
      <top style="thin">
        <color indexed="64"/>
      </top>
      <bottom style="thick">
        <color theme="8" tint="-0.2499465926084170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660066"/>
      </left>
      <right style="thin">
        <color indexed="64"/>
      </right>
      <top style="thick">
        <color rgb="FF660066"/>
      </top>
      <bottom style="thick">
        <color rgb="FF660066"/>
      </bottom>
      <diagonal/>
    </border>
    <border>
      <left style="thin">
        <color indexed="64"/>
      </left>
      <right style="thin">
        <color indexed="64"/>
      </right>
      <top style="thick">
        <color rgb="FF660066"/>
      </top>
      <bottom style="thick">
        <color rgb="FF660066"/>
      </bottom>
      <diagonal/>
    </border>
    <border>
      <left/>
      <right style="thin">
        <color indexed="64"/>
      </right>
      <top/>
      <bottom/>
      <diagonal/>
    </border>
    <border>
      <left style="thick">
        <color rgb="FF7030A0"/>
      </left>
      <right/>
      <top/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 style="thick">
        <color theme="8" tint="-0.24994659260841701"/>
      </left>
      <right style="thin">
        <color indexed="64"/>
      </right>
      <top/>
      <bottom/>
      <diagonal/>
    </border>
    <border>
      <left style="thick">
        <color theme="8" tint="-0.24994659260841701"/>
      </left>
      <right style="thin">
        <color indexed="64"/>
      </right>
      <top/>
      <bottom style="thick">
        <color theme="8" tint="-0.24994659260841701"/>
      </bottom>
      <diagonal/>
    </border>
    <border>
      <left style="thin">
        <color indexed="64"/>
      </left>
      <right style="thin">
        <color indexed="64"/>
      </right>
      <top/>
      <bottom style="thick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ck">
        <color theme="8" tint="-0.24994659260841701"/>
      </top>
      <bottom style="thin">
        <color indexed="64"/>
      </bottom>
      <diagonal/>
    </border>
    <border>
      <left style="thick">
        <color theme="8" tint="-0.24994659260841701"/>
      </left>
      <right style="thin">
        <color indexed="64"/>
      </right>
      <top style="thick">
        <color theme="8" tint="-0.24994659260841701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7030A0"/>
      </bottom>
      <diagonal/>
    </border>
    <border>
      <left style="thick">
        <color theme="8" tint="-0.24994659260841701"/>
      </left>
      <right/>
      <top/>
      <bottom/>
      <diagonal/>
    </border>
    <border>
      <left style="thick">
        <color theme="8" tint="-0.24994659260841701"/>
      </left>
      <right/>
      <top/>
      <bottom style="thick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ck">
        <color rgb="FF7030A0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0" fontId="6" fillId="0" borderId="13" xfId="0" applyFont="1" applyBorder="1"/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 applyAlignment="1">
      <alignment horizontal="center"/>
    </xf>
    <xf numFmtId="0" fontId="6" fillId="0" borderId="15" xfId="0" applyFont="1" applyBorder="1"/>
    <xf numFmtId="0" fontId="6" fillId="0" borderId="10" xfId="0" applyFont="1" applyBorder="1" applyAlignment="1">
      <alignment vertical="center" wrapText="1"/>
    </xf>
    <xf numFmtId="0" fontId="6" fillId="5" borderId="10" xfId="0" applyFont="1" applyFill="1" applyBorder="1" applyAlignment="1">
      <alignment vertical="center" wrapText="1"/>
    </xf>
    <xf numFmtId="0" fontId="6" fillId="5" borderId="10" xfId="0" applyFont="1" applyFill="1" applyBorder="1" applyAlignment="1">
      <alignment horizontal="center"/>
    </xf>
    <xf numFmtId="0" fontId="6" fillId="5" borderId="10" xfId="0" applyFont="1" applyFill="1" applyBorder="1"/>
    <xf numFmtId="0" fontId="5" fillId="5" borderId="10" xfId="0" applyFont="1" applyFill="1" applyBorder="1" applyAlignment="1">
      <alignment vertical="center"/>
    </xf>
    <xf numFmtId="43" fontId="5" fillId="5" borderId="19" xfId="1" applyFont="1" applyFill="1" applyBorder="1" applyAlignment="1"/>
    <xf numFmtId="0" fontId="6" fillId="5" borderId="20" xfId="0" applyFont="1" applyFill="1" applyBorder="1" applyAlignment="1">
      <alignment vertical="center" wrapText="1"/>
    </xf>
    <xf numFmtId="0" fontId="6" fillId="5" borderId="20" xfId="0" applyFont="1" applyFill="1" applyBorder="1" applyAlignment="1">
      <alignment horizontal="center"/>
    </xf>
    <xf numFmtId="0" fontId="6" fillId="5" borderId="20" xfId="0" applyFont="1" applyFill="1" applyBorder="1"/>
    <xf numFmtId="0" fontId="5" fillId="5" borderId="20" xfId="0" applyFont="1" applyFill="1" applyBorder="1" applyAlignment="1">
      <alignment vertical="center"/>
    </xf>
    <xf numFmtId="43" fontId="5" fillId="5" borderId="5" xfId="1" applyFont="1" applyFill="1" applyBorder="1" applyAlignment="1"/>
    <xf numFmtId="0" fontId="2" fillId="0" borderId="0" xfId="0" applyFont="1"/>
    <xf numFmtId="0" fontId="10" fillId="0" borderId="0" xfId="0" applyFont="1"/>
    <xf numFmtId="0" fontId="6" fillId="0" borderId="8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5" borderId="8" xfId="0" applyFont="1" applyFill="1" applyBorder="1" applyAlignment="1">
      <alignment vertical="center" wrapText="1"/>
    </xf>
    <xf numFmtId="0" fontId="6" fillId="5" borderId="8" xfId="0" applyFont="1" applyFill="1" applyBorder="1" applyAlignment="1">
      <alignment horizontal="center"/>
    </xf>
    <xf numFmtId="0" fontId="6" fillId="5" borderId="8" xfId="0" applyFont="1" applyFill="1" applyBorder="1"/>
    <xf numFmtId="0" fontId="5" fillId="5" borderId="8" xfId="0" applyFont="1" applyFill="1" applyBorder="1" applyAlignment="1">
      <alignment vertical="center"/>
    </xf>
    <xf numFmtId="43" fontId="5" fillId="5" borderId="21" xfId="1" applyFont="1" applyFill="1" applyBorder="1" applyAlignment="1"/>
    <xf numFmtId="0" fontId="6" fillId="0" borderId="22" xfId="0" applyFont="1" applyBorder="1" applyAlignment="1">
      <alignment vertical="center" wrapText="1"/>
    </xf>
    <xf numFmtId="0" fontId="6" fillId="0" borderId="22" xfId="0" applyFont="1" applyBorder="1" applyAlignment="1">
      <alignment horizontal="center"/>
    </xf>
    <xf numFmtId="0" fontId="6" fillId="0" borderId="22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26" xfId="0" applyFont="1" applyBorder="1" applyAlignment="1">
      <alignment horizontal="center"/>
    </xf>
    <xf numFmtId="0" fontId="6" fillId="0" borderId="26" xfId="0" applyFont="1" applyBorder="1"/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32" xfId="0" applyFont="1" applyBorder="1" applyAlignment="1">
      <alignment vertical="center" wrapText="1"/>
    </xf>
    <xf numFmtId="0" fontId="6" fillId="0" borderId="32" xfId="0" applyFont="1" applyBorder="1" applyAlignment="1">
      <alignment horizontal="center"/>
    </xf>
    <xf numFmtId="0" fontId="6" fillId="0" borderId="32" xfId="0" applyFont="1" applyBorder="1"/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9" fillId="0" borderId="8" xfId="0" applyFont="1" applyBorder="1" applyAlignment="1">
      <alignment wrapText="1"/>
    </xf>
    <xf numFmtId="0" fontId="5" fillId="0" borderId="34" xfId="0" applyFont="1" applyBorder="1" applyAlignment="1">
      <alignment horizontal="center" vertical="center"/>
    </xf>
    <xf numFmtId="0" fontId="6" fillId="0" borderId="33" xfId="0" applyFont="1" applyBorder="1" applyAlignment="1">
      <alignment vertical="center" wrapText="1"/>
    </xf>
    <xf numFmtId="0" fontId="6" fillId="0" borderId="33" xfId="0" applyFont="1" applyBorder="1" applyAlignment="1">
      <alignment horizontal="center"/>
    </xf>
    <xf numFmtId="0" fontId="6" fillId="0" borderId="33" xfId="0" applyFont="1" applyBorder="1"/>
    <xf numFmtId="0" fontId="9" fillId="0" borderId="33" xfId="0" applyFont="1" applyBorder="1" applyAlignment="1">
      <alignment wrapText="1"/>
    </xf>
    <xf numFmtId="0" fontId="6" fillId="0" borderId="8" xfId="0" applyFont="1" applyBorder="1" applyAlignment="1">
      <alignment horizontal="left" vertical="center"/>
    </xf>
    <xf numFmtId="0" fontId="6" fillId="0" borderId="35" xfId="0" applyFont="1" applyBorder="1" applyAlignment="1">
      <alignment vertical="center" wrapText="1"/>
    </xf>
    <xf numFmtId="0" fontId="6" fillId="0" borderId="35" xfId="0" applyFont="1" applyBorder="1" applyAlignment="1">
      <alignment horizontal="center"/>
    </xf>
    <xf numFmtId="0" fontId="6" fillId="0" borderId="35" xfId="0" applyFont="1" applyBorder="1"/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vertical="center" wrapText="1"/>
    </xf>
    <xf numFmtId="0" fontId="6" fillId="0" borderId="38" xfId="0" applyFont="1" applyBorder="1" applyAlignment="1">
      <alignment horizontal="center"/>
    </xf>
    <xf numFmtId="0" fontId="6" fillId="0" borderId="38" xfId="0" applyFont="1" applyBorder="1"/>
    <xf numFmtId="0" fontId="6" fillId="0" borderId="33" xfId="0" applyFont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33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2" fillId="0" borderId="0" xfId="0" applyFont="1"/>
    <xf numFmtId="0" fontId="5" fillId="6" borderId="14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vertical="center" wrapText="1"/>
    </xf>
    <xf numFmtId="0" fontId="6" fillId="6" borderId="15" xfId="0" applyFont="1" applyFill="1" applyBorder="1" applyAlignment="1">
      <alignment horizontal="center"/>
    </xf>
    <xf numFmtId="0" fontId="6" fillId="6" borderId="15" xfId="0" applyFont="1" applyFill="1" applyBorder="1"/>
    <xf numFmtId="0" fontId="0" fillId="6" borderId="0" xfId="0" applyFill="1"/>
    <xf numFmtId="0" fontId="7" fillId="0" borderId="8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24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9" fillId="0" borderId="23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9" fillId="6" borderId="15" xfId="0" applyFont="1" applyFill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35" xfId="0" applyFont="1" applyBorder="1" applyAlignment="1">
      <alignment wrapText="1"/>
    </xf>
    <xf numFmtId="0" fontId="9" fillId="0" borderId="38" xfId="0" applyFont="1" applyBorder="1" applyAlignment="1">
      <alignment wrapText="1"/>
    </xf>
    <xf numFmtId="0" fontId="9" fillId="0" borderId="32" xfId="0" applyFont="1" applyBorder="1" applyAlignment="1">
      <alignment wrapText="1"/>
    </xf>
    <xf numFmtId="0" fontId="9" fillId="0" borderId="8" xfId="0" applyFont="1" applyBorder="1" applyAlignment="1">
      <alignment vertical="center" wrapText="1"/>
    </xf>
    <xf numFmtId="0" fontId="7" fillId="5" borderId="8" xfId="0" applyFont="1" applyFill="1" applyBorder="1" applyAlignment="1">
      <alignment wrapText="1"/>
    </xf>
    <xf numFmtId="0" fontId="7" fillId="5" borderId="10" xfId="0" applyFont="1" applyFill="1" applyBorder="1" applyAlignment="1">
      <alignment wrapText="1"/>
    </xf>
    <xf numFmtId="0" fontId="7" fillId="5" borderId="20" xfId="0" applyFont="1" applyFill="1" applyBorder="1" applyAlignment="1">
      <alignment wrapText="1"/>
    </xf>
    <xf numFmtId="0" fontId="7" fillId="0" borderId="0" xfId="0" applyFont="1" applyAlignment="1">
      <alignment wrapText="1"/>
    </xf>
    <xf numFmtId="4" fontId="6" fillId="4" borderId="8" xfId="0" applyNumberFormat="1" applyFont="1" applyFill="1" applyBorder="1"/>
    <xf numFmtId="4" fontId="6" fillId="4" borderId="9" xfId="0" applyNumberFormat="1" applyFont="1" applyFill="1" applyBorder="1"/>
    <xf numFmtId="0" fontId="6" fillId="4" borderId="9" xfId="0" applyFont="1" applyFill="1" applyBorder="1"/>
    <xf numFmtId="0" fontId="6" fillId="4" borderId="12" xfId="0" applyFont="1" applyFill="1" applyBorder="1"/>
    <xf numFmtId="0" fontId="6" fillId="6" borderId="9" xfId="0" applyFont="1" applyFill="1" applyBorder="1"/>
    <xf numFmtId="0" fontId="13" fillId="0" borderId="8" xfId="0" applyFont="1" applyBorder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/>
  </cellXfs>
  <cellStyles count="2">
    <cellStyle name="Navadno" xfId="0" builtinId="0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190"/>
  <sheetViews>
    <sheetView tabSelected="1" topLeftCell="A63" zoomScale="115" zoomScaleNormal="115" workbookViewId="0">
      <selection activeCell="K90" sqref="K90"/>
    </sheetView>
  </sheetViews>
  <sheetFormatPr defaultRowHeight="14.5" x14ac:dyDescent="0.35"/>
  <cols>
    <col min="1" max="1" width="9.81640625" style="48" customWidth="1"/>
    <col min="2" max="2" width="34.453125" style="85" customWidth="1"/>
    <col min="3" max="3" width="28.81640625" customWidth="1"/>
    <col min="4" max="4" width="12.81640625" customWidth="1"/>
    <col min="5" max="5" width="15.1796875" customWidth="1"/>
    <col min="6" max="6" width="29.54296875" style="85" customWidth="1"/>
    <col min="7" max="7" width="12.453125" customWidth="1"/>
    <col min="8" max="8" width="12.81640625" customWidth="1"/>
  </cols>
  <sheetData>
    <row r="3" spans="1:7" ht="18.5" x14ac:dyDescent="0.45">
      <c r="B3" s="122" t="s">
        <v>283</v>
      </c>
      <c r="C3" s="28"/>
    </row>
    <row r="4" spans="1:7" x14ac:dyDescent="0.35">
      <c r="B4" t="s">
        <v>284</v>
      </c>
    </row>
    <row r="6" spans="1:7" ht="44" thickBot="1" x14ac:dyDescent="0.4">
      <c r="A6" s="49" t="s">
        <v>0</v>
      </c>
      <c r="B6" s="1" t="s">
        <v>1</v>
      </c>
      <c r="C6" s="2" t="s">
        <v>2</v>
      </c>
      <c r="D6" s="3" t="s">
        <v>15</v>
      </c>
      <c r="E6" s="4" t="s">
        <v>3</v>
      </c>
      <c r="F6" s="5" t="s">
        <v>4</v>
      </c>
      <c r="G6" s="6" t="s">
        <v>5</v>
      </c>
    </row>
    <row r="7" spans="1:7" ht="15" thickBot="1" x14ac:dyDescent="0.4">
      <c r="A7" s="50">
        <v>1</v>
      </c>
      <c r="B7" s="7" t="s">
        <v>11</v>
      </c>
      <c r="C7" s="8">
        <v>3</v>
      </c>
      <c r="D7" s="7" t="s">
        <v>7</v>
      </c>
      <c r="E7" s="93" t="s">
        <v>8</v>
      </c>
      <c r="F7" s="115"/>
      <c r="G7" s="116">
        <f>C7*F7</f>
        <v>0</v>
      </c>
    </row>
    <row r="8" spans="1:7" ht="37" thickBot="1" x14ac:dyDescent="0.4">
      <c r="A8" s="51"/>
      <c r="B8" s="11" t="s">
        <v>9</v>
      </c>
      <c r="C8" s="12">
        <v>2</v>
      </c>
      <c r="D8" s="11" t="s">
        <v>16</v>
      </c>
      <c r="E8" s="94" t="s">
        <v>254</v>
      </c>
      <c r="F8" s="115"/>
      <c r="G8" s="116">
        <f>C8*F8</f>
        <v>0</v>
      </c>
    </row>
    <row r="9" spans="1:7" ht="15.5" thickTop="1" thickBot="1" x14ac:dyDescent="0.4">
      <c r="A9" s="50">
        <v>2</v>
      </c>
      <c r="B9" s="29" t="s">
        <v>10</v>
      </c>
      <c r="C9" s="8">
        <v>2</v>
      </c>
      <c r="D9" s="7" t="s">
        <v>12</v>
      </c>
      <c r="E9" s="95" t="s">
        <v>8</v>
      </c>
      <c r="F9" s="115"/>
      <c r="G9" s="116">
        <f t="shared" ref="G9:G47" si="0">C9*F9</f>
        <v>0</v>
      </c>
    </row>
    <row r="10" spans="1:7" ht="15" thickBot="1" x14ac:dyDescent="0.4">
      <c r="A10" s="50"/>
      <c r="B10" s="16" t="s">
        <v>17</v>
      </c>
      <c r="C10" s="10">
        <v>1</v>
      </c>
      <c r="D10" s="9" t="s">
        <v>13</v>
      </c>
      <c r="E10" s="96" t="s">
        <v>28</v>
      </c>
      <c r="F10" s="115"/>
      <c r="G10" s="116">
        <f t="shared" si="0"/>
        <v>0</v>
      </c>
    </row>
    <row r="11" spans="1:7" ht="15" thickBot="1" x14ac:dyDescent="0.4">
      <c r="A11" s="50"/>
      <c r="B11" s="16" t="s">
        <v>14</v>
      </c>
      <c r="C11" s="10">
        <v>1</v>
      </c>
      <c r="D11" s="9" t="s">
        <v>18</v>
      </c>
      <c r="E11" s="96" t="s">
        <v>8</v>
      </c>
      <c r="F11" s="115"/>
      <c r="G11" s="116">
        <f t="shared" si="0"/>
        <v>0</v>
      </c>
    </row>
    <row r="12" spans="1:7" ht="25" thickBot="1" x14ac:dyDescent="0.4">
      <c r="A12" s="50"/>
      <c r="B12" s="9" t="s">
        <v>9</v>
      </c>
      <c r="C12" s="10">
        <v>2</v>
      </c>
      <c r="D12" s="9" t="s">
        <v>16</v>
      </c>
      <c r="E12" s="96" t="s">
        <v>223</v>
      </c>
      <c r="F12" s="115"/>
      <c r="G12" s="116">
        <f t="shared" si="0"/>
        <v>0</v>
      </c>
    </row>
    <row r="13" spans="1:7" ht="15" thickBot="1" x14ac:dyDescent="0.4">
      <c r="A13" s="50"/>
      <c r="B13" s="16" t="s">
        <v>270</v>
      </c>
      <c r="C13" s="10">
        <v>1</v>
      </c>
      <c r="D13" s="9" t="s">
        <v>19</v>
      </c>
      <c r="E13" s="96" t="s">
        <v>267</v>
      </c>
      <c r="F13" s="115"/>
      <c r="G13" s="116">
        <f t="shared" si="0"/>
        <v>0</v>
      </c>
    </row>
    <row r="14" spans="1:7" ht="15" thickBot="1" x14ac:dyDescent="0.4">
      <c r="A14" s="52"/>
      <c r="B14" s="36" t="s">
        <v>20</v>
      </c>
      <c r="C14" s="37">
        <v>1</v>
      </c>
      <c r="D14" s="38" t="s">
        <v>21</v>
      </c>
      <c r="E14" s="97"/>
      <c r="F14" s="115"/>
      <c r="G14" s="116">
        <f t="shared" si="0"/>
        <v>0</v>
      </c>
    </row>
    <row r="15" spans="1:7" ht="15.5" thickTop="1" thickBot="1" x14ac:dyDescent="0.4">
      <c r="A15" s="50">
        <v>3</v>
      </c>
      <c r="B15" s="7" t="s">
        <v>11</v>
      </c>
      <c r="C15" s="8">
        <v>1</v>
      </c>
      <c r="D15" s="7" t="s">
        <v>7</v>
      </c>
      <c r="E15" s="93" t="s">
        <v>8</v>
      </c>
      <c r="F15" s="115"/>
      <c r="G15" s="116">
        <f t="shared" si="0"/>
        <v>0</v>
      </c>
    </row>
    <row r="16" spans="1:7" ht="25" thickBot="1" x14ac:dyDescent="0.4">
      <c r="A16" s="50"/>
      <c r="B16" s="16" t="s">
        <v>30</v>
      </c>
      <c r="C16" s="10">
        <v>1</v>
      </c>
      <c r="D16" s="9" t="s">
        <v>22</v>
      </c>
      <c r="E16" s="98" t="s">
        <v>220</v>
      </c>
      <c r="F16" s="115"/>
      <c r="G16" s="116">
        <f t="shared" si="0"/>
        <v>0</v>
      </c>
    </row>
    <row r="17" spans="1:7" ht="25" thickBot="1" x14ac:dyDescent="0.4">
      <c r="A17" s="50"/>
      <c r="B17" s="16" t="s">
        <v>9</v>
      </c>
      <c r="C17" s="10">
        <v>2</v>
      </c>
      <c r="D17" s="9" t="s">
        <v>16</v>
      </c>
      <c r="E17" s="98" t="s">
        <v>26</v>
      </c>
      <c r="F17" s="115"/>
      <c r="G17" s="116">
        <f t="shared" si="0"/>
        <v>0</v>
      </c>
    </row>
    <row r="18" spans="1:7" ht="25" thickBot="1" x14ac:dyDescent="0.4">
      <c r="A18" s="50"/>
      <c r="B18" s="16" t="s">
        <v>23</v>
      </c>
      <c r="C18" s="10">
        <v>1</v>
      </c>
      <c r="D18" s="9" t="s">
        <v>24</v>
      </c>
      <c r="E18" s="98" t="s">
        <v>221</v>
      </c>
      <c r="F18" s="115"/>
      <c r="G18" s="116">
        <f t="shared" si="0"/>
        <v>0</v>
      </c>
    </row>
    <row r="19" spans="1:7" ht="15" thickBot="1" x14ac:dyDescent="0.4">
      <c r="A19" s="52"/>
      <c r="B19" s="30" t="s">
        <v>17</v>
      </c>
      <c r="C19" s="12">
        <v>1</v>
      </c>
      <c r="D19" s="11" t="s">
        <v>13</v>
      </c>
      <c r="E19" s="99" t="s">
        <v>27</v>
      </c>
      <c r="F19" s="115"/>
      <c r="G19" s="116">
        <f t="shared" si="0"/>
        <v>0</v>
      </c>
    </row>
    <row r="20" spans="1:7" ht="25.5" thickTop="1" thickBot="1" x14ac:dyDescent="0.4">
      <c r="A20" s="53">
        <v>4</v>
      </c>
      <c r="B20" s="13" t="s">
        <v>25</v>
      </c>
      <c r="C20" s="14">
        <v>2</v>
      </c>
      <c r="D20" s="15" t="s">
        <v>29</v>
      </c>
      <c r="E20" s="100" t="s">
        <v>220</v>
      </c>
      <c r="F20" s="115"/>
      <c r="G20" s="116">
        <f t="shared" si="0"/>
        <v>0</v>
      </c>
    </row>
    <row r="21" spans="1:7" ht="25" thickBot="1" x14ac:dyDescent="0.4">
      <c r="A21" s="50"/>
      <c r="B21" s="16" t="s">
        <v>9</v>
      </c>
      <c r="C21" s="10">
        <v>1</v>
      </c>
      <c r="D21" s="9" t="s">
        <v>16</v>
      </c>
      <c r="E21" s="98" t="s">
        <v>222</v>
      </c>
      <c r="F21" s="115"/>
      <c r="G21" s="116">
        <f t="shared" si="0"/>
        <v>0</v>
      </c>
    </row>
    <row r="22" spans="1:7" ht="15" thickBot="1" x14ac:dyDescent="0.4">
      <c r="A22" s="52"/>
      <c r="B22" s="39" t="s">
        <v>11</v>
      </c>
      <c r="C22" s="40">
        <v>3</v>
      </c>
      <c r="D22" s="39" t="s">
        <v>7</v>
      </c>
      <c r="E22" s="101" t="s">
        <v>8</v>
      </c>
      <c r="F22" s="115"/>
      <c r="G22" s="116">
        <f t="shared" si="0"/>
        <v>0</v>
      </c>
    </row>
    <row r="23" spans="1:7" ht="25.5" thickTop="1" thickBot="1" x14ac:dyDescent="0.4">
      <c r="A23" s="53">
        <v>5</v>
      </c>
      <c r="B23" s="13" t="s">
        <v>30</v>
      </c>
      <c r="C23" s="14">
        <v>1</v>
      </c>
      <c r="D23" s="15" t="s">
        <v>31</v>
      </c>
      <c r="E23" s="100" t="s">
        <v>32</v>
      </c>
      <c r="F23" s="115"/>
      <c r="G23" s="116">
        <f t="shared" si="0"/>
        <v>0</v>
      </c>
    </row>
    <row r="24" spans="1:7" ht="15" thickBot="1" x14ac:dyDescent="0.4">
      <c r="A24" s="52"/>
      <c r="B24" s="39" t="s">
        <v>11</v>
      </c>
      <c r="C24" s="40">
        <v>1</v>
      </c>
      <c r="D24" s="39" t="s">
        <v>7</v>
      </c>
      <c r="E24" s="101" t="s">
        <v>8</v>
      </c>
      <c r="F24" s="115"/>
      <c r="G24" s="116">
        <f t="shared" si="0"/>
        <v>0</v>
      </c>
    </row>
    <row r="25" spans="1:7" ht="28.5" customHeight="1" thickTop="1" thickBot="1" x14ac:dyDescent="0.4">
      <c r="A25" s="53">
        <v>6</v>
      </c>
      <c r="B25" s="13" t="s">
        <v>268</v>
      </c>
      <c r="C25" s="14">
        <v>2</v>
      </c>
      <c r="D25" s="15" t="s">
        <v>33</v>
      </c>
      <c r="E25" s="100" t="s">
        <v>34</v>
      </c>
      <c r="F25" s="115"/>
      <c r="G25" s="116">
        <f t="shared" si="0"/>
        <v>0</v>
      </c>
    </row>
    <row r="26" spans="1:7" ht="15" thickBot="1" x14ac:dyDescent="0.4">
      <c r="A26" s="50"/>
      <c r="B26" s="29" t="s">
        <v>35</v>
      </c>
      <c r="C26" s="8">
        <v>1</v>
      </c>
      <c r="D26" s="7" t="s">
        <v>36</v>
      </c>
      <c r="E26" s="66" t="s">
        <v>44</v>
      </c>
      <c r="F26" s="115"/>
      <c r="G26" s="116">
        <f t="shared" si="0"/>
        <v>0</v>
      </c>
    </row>
    <row r="27" spans="1:7" ht="25" thickBot="1" x14ac:dyDescent="0.4">
      <c r="A27" s="50"/>
      <c r="B27" s="16" t="s">
        <v>9</v>
      </c>
      <c r="C27" s="10">
        <v>4</v>
      </c>
      <c r="D27" s="9" t="s">
        <v>16</v>
      </c>
      <c r="E27" s="66" t="s">
        <v>223</v>
      </c>
      <c r="F27" s="115"/>
      <c r="G27" s="116">
        <f t="shared" si="0"/>
        <v>0</v>
      </c>
    </row>
    <row r="28" spans="1:7" ht="25" thickBot="1" x14ac:dyDescent="0.4">
      <c r="A28" s="52"/>
      <c r="B28" s="41" t="s">
        <v>269</v>
      </c>
      <c r="C28" s="40">
        <v>1</v>
      </c>
      <c r="D28" s="39" t="s">
        <v>37</v>
      </c>
      <c r="E28" s="102" t="s">
        <v>224</v>
      </c>
      <c r="F28" s="115"/>
      <c r="G28" s="116">
        <f t="shared" si="0"/>
        <v>0</v>
      </c>
    </row>
    <row r="29" spans="1:7" ht="15.5" thickTop="1" thickBot="1" x14ac:dyDescent="0.4">
      <c r="A29" s="53">
        <v>7</v>
      </c>
      <c r="B29" s="13" t="s">
        <v>25</v>
      </c>
      <c r="C29" s="14">
        <v>2</v>
      </c>
      <c r="D29" s="15" t="s">
        <v>29</v>
      </c>
      <c r="E29" s="100" t="s">
        <v>38</v>
      </c>
      <c r="F29" s="115"/>
      <c r="G29" s="116">
        <f t="shared" si="0"/>
        <v>0</v>
      </c>
    </row>
    <row r="30" spans="1:7" ht="25" thickBot="1" x14ac:dyDescent="0.4">
      <c r="A30" s="50"/>
      <c r="B30" s="29" t="s">
        <v>9</v>
      </c>
      <c r="C30" s="8">
        <v>4</v>
      </c>
      <c r="D30" s="9" t="s">
        <v>16</v>
      </c>
      <c r="E30" s="66" t="s">
        <v>222</v>
      </c>
      <c r="F30" s="115"/>
      <c r="G30" s="116">
        <f t="shared" si="0"/>
        <v>0</v>
      </c>
    </row>
    <row r="31" spans="1:7" ht="25" thickBot="1" x14ac:dyDescent="0.4">
      <c r="A31" s="50"/>
      <c r="B31" s="29" t="s">
        <v>39</v>
      </c>
      <c r="C31" s="8">
        <v>1</v>
      </c>
      <c r="D31" s="7" t="s">
        <v>40</v>
      </c>
      <c r="E31" s="66" t="s">
        <v>222</v>
      </c>
      <c r="F31" s="115"/>
      <c r="G31" s="116">
        <f t="shared" si="0"/>
        <v>0</v>
      </c>
    </row>
    <row r="32" spans="1:7" ht="15" thickBot="1" x14ac:dyDescent="0.4">
      <c r="A32" s="50"/>
      <c r="B32" s="29" t="s">
        <v>41</v>
      </c>
      <c r="C32" s="8">
        <v>1</v>
      </c>
      <c r="D32" s="7" t="s">
        <v>42</v>
      </c>
      <c r="E32" s="66" t="s">
        <v>8</v>
      </c>
      <c r="F32" s="115"/>
      <c r="G32" s="116">
        <f t="shared" si="0"/>
        <v>0</v>
      </c>
    </row>
    <row r="33" spans="1:7" ht="15" thickBot="1" x14ac:dyDescent="0.4">
      <c r="A33" s="52"/>
      <c r="B33" s="39" t="s">
        <v>11</v>
      </c>
      <c r="C33" s="40">
        <v>2</v>
      </c>
      <c r="D33" s="39" t="s">
        <v>43</v>
      </c>
      <c r="E33" s="102" t="s">
        <v>8</v>
      </c>
      <c r="F33" s="115"/>
      <c r="G33" s="116">
        <f t="shared" si="0"/>
        <v>0</v>
      </c>
    </row>
    <row r="34" spans="1:7" ht="37.5" thickTop="1" thickBot="1" x14ac:dyDescent="0.4">
      <c r="A34" s="53">
        <v>8</v>
      </c>
      <c r="B34" s="13" t="s">
        <v>25</v>
      </c>
      <c r="C34" s="14">
        <v>5</v>
      </c>
      <c r="D34" s="15" t="s">
        <v>29</v>
      </c>
      <c r="E34" s="100" t="s">
        <v>225</v>
      </c>
      <c r="F34" s="115"/>
      <c r="G34" s="116">
        <f t="shared" si="0"/>
        <v>0</v>
      </c>
    </row>
    <row r="35" spans="1:7" ht="25" thickBot="1" x14ac:dyDescent="0.4">
      <c r="A35" s="50"/>
      <c r="B35" s="29" t="s">
        <v>9</v>
      </c>
      <c r="C35" s="8">
        <v>10</v>
      </c>
      <c r="D35" s="9" t="s">
        <v>16</v>
      </c>
      <c r="E35" s="66" t="s">
        <v>222</v>
      </c>
      <c r="F35" s="115"/>
      <c r="G35" s="116">
        <f t="shared" si="0"/>
        <v>0</v>
      </c>
    </row>
    <row r="36" spans="1:7" ht="15" thickBot="1" x14ac:dyDescent="0.4">
      <c r="A36" s="50"/>
      <c r="B36" s="29" t="s">
        <v>17</v>
      </c>
      <c r="C36" s="8">
        <v>1</v>
      </c>
      <c r="D36" s="7" t="s">
        <v>108</v>
      </c>
      <c r="E36" s="66" t="s">
        <v>45</v>
      </c>
      <c r="F36" s="115"/>
      <c r="G36" s="116">
        <f t="shared" si="0"/>
        <v>0</v>
      </c>
    </row>
    <row r="37" spans="1:7" ht="25" thickBot="1" x14ac:dyDescent="0.4">
      <c r="A37" s="50"/>
      <c r="B37" s="29" t="s">
        <v>6</v>
      </c>
      <c r="C37" s="8">
        <v>1</v>
      </c>
      <c r="D37" s="7" t="s">
        <v>46</v>
      </c>
      <c r="E37" s="66" t="s">
        <v>226</v>
      </c>
      <c r="F37" s="115"/>
      <c r="G37" s="116">
        <f t="shared" si="0"/>
        <v>0</v>
      </c>
    </row>
    <row r="38" spans="1:7" ht="15" thickBot="1" x14ac:dyDescent="0.4">
      <c r="A38" s="50"/>
      <c r="B38" s="9" t="s">
        <v>11</v>
      </c>
      <c r="C38" s="8">
        <v>2</v>
      </c>
      <c r="D38" s="7" t="s">
        <v>7</v>
      </c>
      <c r="E38" s="66" t="s">
        <v>8</v>
      </c>
      <c r="F38" s="115"/>
      <c r="G38" s="116">
        <f t="shared" si="0"/>
        <v>0</v>
      </c>
    </row>
    <row r="39" spans="1:7" ht="15" thickBot="1" x14ac:dyDescent="0.4">
      <c r="A39" s="52"/>
      <c r="B39" s="41" t="s">
        <v>271</v>
      </c>
      <c r="C39" s="40">
        <v>1</v>
      </c>
      <c r="D39" s="39" t="s">
        <v>47</v>
      </c>
      <c r="E39" s="102" t="s">
        <v>48</v>
      </c>
      <c r="F39" s="115"/>
      <c r="G39" s="116">
        <f t="shared" si="0"/>
        <v>0</v>
      </c>
    </row>
    <row r="40" spans="1:7" ht="15.5" thickTop="1" thickBot="1" x14ac:dyDescent="0.4">
      <c r="A40" s="53">
        <v>9</v>
      </c>
      <c r="B40" s="13" t="s">
        <v>25</v>
      </c>
      <c r="C40" s="14">
        <v>2</v>
      </c>
      <c r="D40" s="15" t="s">
        <v>29</v>
      </c>
      <c r="E40" s="100" t="s">
        <v>38</v>
      </c>
      <c r="F40" s="115"/>
      <c r="G40" s="116">
        <f t="shared" si="0"/>
        <v>0</v>
      </c>
    </row>
    <row r="41" spans="1:7" ht="25" thickBot="1" x14ac:dyDescent="0.4">
      <c r="A41" s="50"/>
      <c r="B41" s="29" t="s">
        <v>9</v>
      </c>
      <c r="C41" s="8">
        <v>3</v>
      </c>
      <c r="D41" s="9" t="s">
        <v>16</v>
      </c>
      <c r="E41" s="66" t="s">
        <v>222</v>
      </c>
      <c r="F41" s="115"/>
      <c r="G41" s="116">
        <f t="shared" si="0"/>
        <v>0</v>
      </c>
    </row>
    <row r="42" spans="1:7" ht="15" thickBot="1" x14ac:dyDescent="0.4">
      <c r="A42" s="50"/>
      <c r="B42" s="29" t="s">
        <v>17</v>
      </c>
      <c r="C42" s="8">
        <v>1</v>
      </c>
      <c r="D42" s="7" t="s">
        <v>13</v>
      </c>
      <c r="E42" s="66" t="s">
        <v>49</v>
      </c>
      <c r="F42" s="115"/>
      <c r="G42" s="116">
        <f t="shared" si="0"/>
        <v>0</v>
      </c>
    </row>
    <row r="43" spans="1:7" ht="15" thickBot="1" x14ac:dyDescent="0.4">
      <c r="A43" s="52"/>
      <c r="B43" s="39" t="s">
        <v>11</v>
      </c>
      <c r="C43" s="40">
        <v>1</v>
      </c>
      <c r="D43" s="39" t="s">
        <v>7</v>
      </c>
      <c r="E43" s="103" t="s">
        <v>8</v>
      </c>
      <c r="F43" s="115"/>
      <c r="G43" s="116">
        <f t="shared" si="0"/>
        <v>0</v>
      </c>
    </row>
    <row r="44" spans="1:7" ht="15.5" thickTop="1" thickBot="1" x14ac:dyDescent="0.4">
      <c r="A44" s="53">
        <v>10</v>
      </c>
      <c r="B44" s="13" t="s">
        <v>272</v>
      </c>
      <c r="C44" s="14">
        <v>1</v>
      </c>
      <c r="D44" s="15" t="s">
        <v>50</v>
      </c>
      <c r="E44" s="100" t="s">
        <v>51</v>
      </c>
      <c r="F44" s="115"/>
      <c r="G44" s="116">
        <f t="shared" si="0"/>
        <v>0</v>
      </c>
    </row>
    <row r="45" spans="1:7" ht="25" thickBot="1" x14ac:dyDescent="0.4">
      <c r="A45" s="50"/>
      <c r="B45" s="29" t="s">
        <v>9</v>
      </c>
      <c r="C45" s="8">
        <v>1</v>
      </c>
      <c r="D45" s="9" t="s">
        <v>16</v>
      </c>
      <c r="E45" s="66" t="s">
        <v>222</v>
      </c>
      <c r="F45" s="115"/>
      <c r="G45" s="116">
        <f t="shared" si="0"/>
        <v>0</v>
      </c>
    </row>
    <row r="46" spans="1:7" ht="15" thickBot="1" x14ac:dyDescent="0.4">
      <c r="A46" s="50"/>
      <c r="B46" s="9" t="s">
        <v>11</v>
      </c>
      <c r="C46" s="8">
        <v>5</v>
      </c>
      <c r="D46" s="7" t="s">
        <v>7</v>
      </c>
      <c r="E46" s="66" t="s">
        <v>8</v>
      </c>
      <c r="F46" s="115"/>
      <c r="G46" s="116">
        <f t="shared" si="0"/>
        <v>0</v>
      </c>
    </row>
    <row r="47" spans="1:7" ht="15" thickBot="1" x14ac:dyDescent="0.4">
      <c r="A47" s="52"/>
      <c r="B47" s="41" t="s">
        <v>52</v>
      </c>
      <c r="C47" s="40">
        <v>1</v>
      </c>
      <c r="D47" s="39" t="s">
        <v>53</v>
      </c>
      <c r="E47" s="102" t="s">
        <v>8</v>
      </c>
      <c r="F47" s="115"/>
      <c r="G47" s="116">
        <f t="shared" si="0"/>
        <v>0</v>
      </c>
    </row>
    <row r="48" spans="1:7" s="92" customFormat="1" ht="15.5" thickTop="1" thickBot="1" x14ac:dyDescent="0.4">
      <c r="A48" s="88">
        <v>11</v>
      </c>
      <c r="B48" s="89"/>
      <c r="C48" s="90"/>
      <c r="D48" s="91"/>
      <c r="E48" s="104"/>
      <c r="F48" s="91"/>
      <c r="G48" s="119"/>
    </row>
    <row r="49" spans="1:7" ht="25.5" thickTop="1" thickBot="1" x14ac:dyDescent="0.4">
      <c r="A49" s="53">
        <v>12</v>
      </c>
      <c r="B49" s="13" t="s">
        <v>25</v>
      </c>
      <c r="C49" s="14">
        <v>1</v>
      </c>
      <c r="D49" s="15" t="s">
        <v>29</v>
      </c>
      <c r="E49" s="100" t="s">
        <v>220</v>
      </c>
      <c r="F49" s="115"/>
      <c r="G49" s="116">
        <f t="shared" ref="G49:G61" si="1">C49*F49</f>
        <v>0</v>
      </c>
    </row>
    <row r="50" spans="1:7" ht="25" thickBot="1" x14ac:dyDescent="0.4">
      <c r="A50" s="50"/>
      <c r="B50" s="29" t="s">
        <v>9</v>
      </c>
      <c r="C50" s="8">
        <v>2</v>
      </c>
      <c r="D50" s="9" t="s">
        <v>16</v>
      </c>
      <c r="E50" s="66" t="s">
        <v>222</v>
      </c>
      <c r="F50" s="115"/>
      <c r="G50" s="116">
        <f t="shared" si="1"/>
        <v>0</v>
      </c>
    </row>
    <row r="51" spans="1:7" ht="15" thickBot="1" x14ac:dyDescent="0.4">
      <c r="A51" s="50"/>
      <c r="B51" s="29" t="s">
        <v>55</v>
      </c>
      <c r="C51" s="8">
        <v>1</v>
      </c>
      <c r="D51" s="7" t="s">
        <v>56</v>
      </c>
      <c r="E51" s="66"/>
      <c r="F51" s="115"/>
      <c r="G51" s="116">
        <f t="shared" si="1"/>
        <v>0</v>
      </c>
    </row>
    <row r="52" spans="1:7" ht="25" thickBot="1" x14ac:dyDescent="0.4">
      <c r="A52" s="52"/>
      <c r="B52" s="41" t="s">
        <v>9</v>
      </c>
      <c r="C52" s="40">
        <v>1</v>
      </c>
      <c r="D52" s="11" t="s">
        <v>57</v>
      </c>
      <c r="E52" s="102" t="s">
        <v>222</v>
      </c>
      <c r="F52" s="115"/>
      <c r="G52" s="116">
        <f t="shared" si="1"/>
        <v>0</v>
      </c>
    </row>
    <row r="53" spans="1:7" ht="15.5" thickTop="1" thickBot="1" x14ac:dyDescent="0.4">
      <c r="A53" s="53" t="s">
        <v>71</v>
      </c>
      <c r="B53" s="13" t="s">
        <v>25</v>
      </c>
      <c r="C53" s="14">
        <v>1</v>
      </c>
      <c r="D53" s="15" t="s">
        <v>29</v>
      </c>
      <c r="E53" s="100"/>
      <c r="F53" s="115"/>
      <c r="G53" s="116">
        <f t="shared" si="1"/>
        <v>0</v>
      </c>
    </row>
    <row r="54" spans="1:7" ht="25" thickBot="1" x14ac:dyDescent="0.4">
      <c r="A54" s="50"/>
      <c r="B54" s="29" t="s">
        <v>9</v>
      </c>
      <c r="C54" s="8">
        <v>2</v>
      </c>
      <c r="D54" s="9" t="s">
        <v>16</v>
      </c>
      <c r="E54" s="66" t="s">
        <v>223</v>
      </c>
      <c r="F54" s="115"/>
      <c r="G54" s="116">
        <f t="shared" si="1"/>
        <v>0</v>
      </c>
    </row>
    <row r="55" spans="1:7" ht="15" thickBot="1" x14ac:dyDescent="0.4">
      <c r="A55" s="50"/>
      <c r="B55" s="29" t="s">
        <v>59</v>
      </c>
      <c r="C55" s="8">
        <v>1</v>
      </c>
      <c r="D55" s="7" t="s">
        <v>58</v>
      </c>
      <c r="E55" s="66"/>
      <c r="F55" s="115"/>
      <c r="G55" s="116">
        <f t="shared" si="1"/>
        <v>0</v>
      </c>
    </row>
    <row r="56" spans="1:7" ht="25" thickBot="1" x14ac:dyDescent="0.4">
      <c r="A56" s="50"/>
      <c r="B56" s="29" t="s">
        <v>60</v>
      </c>
      <c r="C56" s="8">
        <v>1</v>
      </c>
      <c r="D56" s="7" t="s">
        <v>61</v>
      </c>
      <c r="E56" s="66" t="s">
        <v>227</v>
      </c>
      <c r="F56" s="115"/>
      <c r="G56" s="116">
        <f t="shared" si="1"/>
        <v>0</v>
      </c>
    </row>
    <row r="57" spans="1:7" ht="25" thickBot="1" x14ac:dyDescent="0.4">
      <c r="A57" s="50"/>
      <c r="B57" s="29" t="s">
        <v>9</v>
      </c>
      <c r="C57" s="8">
        <v>3</v>
      </c>
      <c r="D57" s="9" t="s">
        <v>16</v>
      </c>
      <c r="E57" s="66" t="s">
        <v>222</v>
      </c>
      <c r="F57" s="115"/>
      <c r="G57" s="116">
        <f t="shared" si="1"/>
        <v>0</v>
      </c>
    </row>
    <row r="58" spans="1:7" ht="15" thickBot="1" x14ac:dyDescent="0.4">
      <c r="A58" s="50"/>
      <c r="B58" s="29" t="s">
        <v>62</v>
      </c>
      <c r="C58" s="8">
        <v>1</v>
      </c>
      <c r="D58" s="7" t="s">
        <v>63</v>
      </c>
      <c r="E58" s="66" t="s">
        <v>8</v>
      </c>
      <c r="F58" s="115"/>
      <c r="G58" s="116">
        <f t="shared" si="1"/>
        <v>0</v>
      </c>
    </row>
    <row r="59" spans="1:7" ht="15" thickBot="1" x14ac:dyDescent="0.4">
      <c r="A59" s="50"/>
      <c r="B59" s="29" t="s">
        <v>64</v>
      </c>
      <c r="C59" s="8">
        <v>1</v>
      </c>
      <c r="D59" s="7" t="s">
        <v>65</v>
      </c>
      <c r="E59" s="66" t="s">
        <v>66</v>
      </c>
      <c r="F59" s="115"/>
      <c r="G59" s="116">
        <f t="shared" si="1"/>
        <v>0</v>
      </c>
    </row>
    <row r="60" spans="1:7" ht="15" thickBot="1" x14ac:dyDescent="0.4">
      <c r="A60" s="52"/>
      <c r="B60" s="41" t="s">
        <v>67</v>
      </c>
      <c r="C60" s="40">
        <v>1</v>
      </c>
      <c r="D60" s="39" t="s">
        <v>68</v>
      </c>
      <c r="E60" s="102" t="s">
        <v>69</v>
      </c>
      <c r="F60" s="115"/>
      <c r="G60" s="116">
        <f t="shared" si="1"/>
        <v>0</v>
      </c>
    </row>
    <row r="61" spans="1:7" ht="25.5" thickTop="1" thickBot="1" x14ac:dyDescent="0.4">
      <c r="A61" s="53" t="s">
        <v>70</v>
      </c>
      <c r="B61" s="13" t="s">
        <v>72</v>
      </c>
      <c r="C61" s="14">
        <v>3</v>
      </c>
      <c r="D61" s="15" t="s">
        <v>73</v>
      </c>
      <c r="E61" s="100" t="s">
        <v>74</v>
      </c>
      <c r="F61" s="115"/>
      <c r="G61" s="116">
        <f t="shared" si="1"/>
        <v>0</v>
      </c>
    </row>
    <row r="62" spans="1:7" ht="15" thickBot="1" x14ac:dyDescent="0.4">
      <c r="A62" s="52"/>
      <c r="B62" s="41"/>
      <c r="C62" s="40"/>
      <c r="D62" s="39"/>
      <c r="E62" s="102"/>
      <c r="F62" s="118"/>
      <c r="G62" s="117"/>
    </row>
    <row r="63" spans="1:7" ht="25.5" thickTop="1" thickBot="1" x14ac:dyDescent="0.4">
      <c r="A63" s="53" t="s">
        <v>75</v>
      </c>
      <c r="B63" s="13" t="s">
        <v>25</v>
      </c>
      <c r="C63" s="14">
        <v>2</v>
      </c>
      <c r="D63" s="15" t="s">
        <v>76</v>
      </c>
      <c r="E63" s="100" t="s">
        <v>228</v>
      </c>
      <c r="F63" s="115"/>
      <c r="G63" s="116">
        <f t="shared" ref="G63:G76" si="2">C63*F63</f>
        <v>0</v>
      </c>
    </row>
    <row r="64" spans="1:7" ht="17.25" customHeight="1" thickBot="1" x14ac:dyDescent="0.4">
      <c r="A64" s="50"/>
      <c r="B64" s="29" t="s">
        <v>273</v>
      </c>
      <c r="C64" s="8">
        <v>1</v>
      </c>
      <c r="D64" s="7" t="s">
        <v>77</v>
      </c>
      <c r="E64" s="66" t="s">
        <v>78</v>
      </c>
      <c r="F64" s="115"/>
      <c r="G64" s="116">
        <f t="shared" si="2"/>
        <v>0</v>
      </c>
    </row>
    <row r="65" spans="1:7" ht="25" thickBot="1" x14ac:dyDescent="0.4">
      <c r="A65" s="50"/>
      <c r="B65" s="29" t="s">
        <v>9</v>
      </c>
      <c r="C65" s="8">
        <v>5</v>
      </c>
      <c r="D65" s="9" t="s">
        <v>16</v>
      </c>
      <c r="E65" s="66" t="s">
        <v>229</v>
      </c>
      <c r="F65" s="115"/>
      <c r="G65" s="116">
        <f t="shared" si="2"/>
        <v>0</v>
      </c>
    </row>
    <row r="66" spans="1:7" ht="15" thickBot="1" x14ac:dyDescent="0.4">
      <c r="A66" s="50"/>
      <c r="B66" s="29" t="s">
        <v>79</v>
      </c>
      <c r="C66" s="8">
        <v>1</v>
      </c>
      <c r="D66" s="7" t="s">
        <v>276</v>
      </c>
      <c r="E66" s="66" t="s">
        <v>230</v>
      </c>
      <c r="F66" s="115"/>
      <c r="G66" s="116">
        <f t="shared" si="2"/>
        <v>0</v>
      </c>
    </row>
    <row r="67" spans="1:7" ht="15" thickBot="1" x14ac:dyDescent="0.4">
      <c r="A67" s="52"/>
      <c r="B67" s="41" t="s">
        <v>80</v>
      </c>
      <c r="C67" s="40">
        <v>1</v>
      </c>
      <c r="D67" s="7" t="s">
        <v>13</v>
      </c>
      <c r="E67" s="102" t="s">
        <v>49</v>
      </c>
      <c r="F67" s="115"/>
      <c r="G67" s="116">
        <f t="shared" si="2"/>
        <v>0</v>
      </c>
    </row>
    <row r="68" spans="1:7" ht="15.5" thickTop="1" thickBot="1" x14ac:dyDescent="0.4">
      <c r="A68" s="53" t="s">
        <v>81</v>
      </c>
      <c r="B68" s="13" t="s">
        <v>82</v>
      </c>
      <c r="C68" s="14">
        <v>1</v>
      </c>
      <c r="D68" s="15" t="s">
        <v>83</v>
      </c>
      <c r="E68" s="100" t="s">
        <v>84</v>
      </c>
      <c r="F68" s="115"/>
      <c r="G68" s="116">
        <f t="shared" si="2"/>
        <v>0</v>
      </c>
    </row>
    <row r="69" spans="1:7" ht="25" thickBot="1" x14ac:dyDescent="0.4">
      <c r="A69" s="52"/>
      <c r="B69" s="41" t="s">
        <v>9</v>
      </c>
      <c r="C69" s="40">
        <v>1</v>
      </c>
      <c r="D69" s="11" t="s">
        <v>16</v>
      </c>
      <c r="E69" s="102" t="s">
        <v>222</v>
      </c>
      <c r="F69" s="115"/>
      <c r="G69" s="116">
        <f t="shared" si="2"/>
        <v>0</v>
      </c>
    </row>
    <row r="70" spans="1:7" ht="25.5" thickTop="1" thickBot="1" x14ac:dyDescent="0.4">
      <c r="A70" s="53" t="s">
        <v>85</v>
      </c>
      <c r="B70" s="13" t="s">
        <v>25</v>
      </c>
      <c r="C70" s="14">
        <v>1</v>
      </c>
      <c r="D70" s="15" t="s">
        <v>86</v>
      </c>
      <c r="E70" s="100" t="s">
        <v>227</v>
      </c>
      <c r="F70" s="115"/>
      <c r="G70" s="116">
        <f t="shared" si="2"/>
        <v>0</v>
      </c>
    </row>
    <row r="71" spans="1:7" ht="25" thickBot="1" x14ac:dyDescent="0.4">
      <c r="A71" s="50"/>
      <c r="B71" s="29" t="s">
        <v>9</v>
      </c>
      <c r="C71" s="8">
        <v>1</v>
      </c>
      <c r="D71" s="9" t="s">
        <v>16</v>
      </c>
      <c r="E71" s="66" t="s">
        <v>222</v>
      </c>
      <c r="F71" s="115"/>
      <c r="G71" s="116">
        <f t="shared" si="2"/>
        <v>0</v>
      </c>
    </row>
    <row r="72" spans="1:7" ht="15" thickBot="1" x14ac:dyDescent="0.4">
      <c r="A72" s="50"/>
      <c r="B72" s="29" t="s">
        <v>88</v>
      </c>
      <c r="C72" s="8">
        <v>1</v>
      </c>
      <c r="D72" s="7" t="s">
        <v>87</v>
      </c>
      <c r="E72" s="66" t="s">
        <v>89</v>
      </c>
      <c r="F72" s="115"/>
      <c r="G72" s="116">
        <f t="shared" si="2"/>
        <v>0</v>
      </c>
    </row>
    <row r="73" spans="1:7" ht="15" thickBot="1" x14ac:dyDescent="0.4">
      <c r="A73" s="52"/>
      <c r="B73" s="41" t="s">
        <v>90</v>
      </c>
      <c r="C73" s="40">
        <v>1</v>
      </c>
      <c r="D73" s="39" t="s">
        <v>91</v>
      </c>
      <c r="E73" s="102" t="s">
        <v>8</v>
      </c>
      <c r="F73" s="115"/>
      <c r="G73" s="116">
        <f t="shared" si="2"/>
        <v>0</v>
      </c>
    </row>
    <row r="74" spans="1:7" ht="25.5" thickTop="1" thickBot="1" x14ac:dyDescent="0.4">
      <c r="A74" s="54" t="s">
        <v>92</v>
      </c>
      <c r="B74" s="42" t="s">
        <v>93</v>
      </c>
      <c r="C74" s="43">
        <v>1</v>
      </c>
      <c r="D74" s="44" t="s">
        <v>94</v>
      </c>
      <c r="E74" s="105" t="s">
        <v>95</v>
      </c>
      <c r="F74" s="115"/>
      <c r="G74" s="116">
        <f t="shared" si="2"/>
        <v>0</v>
      </c>
    </row>
    <row r="75" spans="1:7" ht="15.5" thickTop="1" thickBot="1" x14ac:dyDescent="0.4">
      <c r="A75" s="54" t="s">
        <v>97</v>
      </c>
      <c r="B75" s="42" t="s">
        <v>96</v>
      </c>
      <c r="C75" s="43">
        <v>1</v>
      </c>
      <c r="D75" s="44" t="s">
        <v>274</v>
      </c>
      <c r="E75" s="105"/>
      <c r="F75" s="115"/>
      <c r="G75" s="116">
        <f t="shared" si="2"/>
        <v>0</v>
      </c>
    </row>
    <row r="76" spans="1:7" ht="15.5" thickTop="1" thickBot="1" x14ac:dyDescent="0.4">
      <c r="A76" s="53">
        <v>15</v>
      </c>
      <c r="B76" s="13" t="s">
        <v>96</v>
      </c>
      <c r="C76" s="14">
        <v>1</v>
      </c>
      <c r="D76" s="15" t="s">
        <v>274</v>
      </c>
      <c r="E76" s="100"/>
      <c r="F76" s="115"/>
      <c r="G76" s="116">
        <f t="shared" si="2"/>
        <v>0</v>
      </c>
    </row>
    <row r="77" spans="1:7" ht="15" thickBot="1" x14ac:dyDescent="0.4">
      <c r="A77" s="52"/>
      <c r="B77" s="41"/>
      <c r="C77" s="40"/>
      <c r="D77" s="39"/>
      <c r="E77" s="102"/>
      <c r="F77" s="118"/>
      <c r="G77" s="117"/>
    </row>
    <row r="78" spans="1:7" ht="25.5" thickTop="1" thickBot="1" x14ac:dyDescent="0.4">
      <c r="A78" s="53">
        <v>16</v>
      </c>
      <c r="B78" s="13" t="s">
        <v>25</v>
      </c>
      <c r="C78" s="14">
        <v>2</v>
      </c>
      <c r="D78" s="15" t="s">
        <v>29</v>
      </c>
      <c r="E78" s="100" t="s">
        <v>231</v>
      </c>
      <c r="F78" s="115"/>
      <c r="G78" s="116">
        <f t="shared" ref="G78:G141" si="3">C78*F78</f>
        <v>0</v>
      </c>
    </row>
    <row r="79" spans="1:7" ht="15" thickBot="1" x14ac:dyDescent="0.4">
      <c r="A79" s="50"/>
      <c r="B79" s="16" t="s">
        <v>25</v>
      </c>
      <c r="C79" s="10">
        <v>1</v>
      </c>
      <c r="D79" s="9" t="s">
        <v>98</v>
      </c>
      <c r="E79" s="66" t="s">
        <v>99</v>
      </c>
      <c r="F79" s="115"/>
      <c r="G79" s="116">
        <f t="shared" si="3"/>
        <v>0</v>
      </c>
    </row>
    <row r="80" spans="1:7" ht="15" thickBot="1" x14ac:dyDescent="0.4">
      <c r="A80" s="50"/>
      <c r="B80" s="29" t="s">
        <v>72</v>
      </c>
      <c r="C80" s="8">
        <v>4</v>
      </c>
      <c r="D80" s="7" t="s">
        <v>7</v>
      </c>
      <c r="E80" s="66" t="s">
        <v>8</v>
      </c>
      <c r="F80" s="115"/>
      <c r="G80" s="116">
        <f t="shared" si="3"/>
        <v>0</v>
      </c>
    </row>
    <row r="81" spans="1:16" ht="25" thickBot="1" x14ac:dyDescent="0.4">
      <c r="A81" s="50"/>
      <c r="B81" s="29" t="s">
        <v>102</v>
      </c>
      <c r="C81" s="8">
        <v>2</v>
      </c>
      <c r="D81" s="7" t="s">
        <v>100</v>
      </c>
      <c r="E81" s="66" t="s">
        <v>101</v>
      </c>
      <c r="F81" s="115"/>
      <c r="G81" s="116">
        <f t="shared" si="3"/>
        <v>0</v>
      </c>
    </row>
    <row r="82" spans="1:16" ht="15" thickBot="1" x14ac:dyDescent="0.4">
      <c r="A82" s="52"/>
      <c r="B82" s="41" t="s">
        <v>9</v>
      </c>
      <c r="C82" s="40">
        <v>2</v>
      </c>
      <c r="D82" s="11" t="s">
        <v>16</v>
      </c>
      <c r="E82" s="102" t="s">
        <v>8</v>
      </c>
      <c r="F82" s="115"/>
      <c r="G82" s="116">
        <f t="shared" si="3"/>
        <v>0</v>
      </c>
    </row>
    <row r="83" spans="1:16" ht="15.5" thickTop="1" thickBot="1" x14ac:dyDescent="0.4">
      <c r="A83" s="53">
        <v>17</v>
      </c>
      <c r="B83" s="13" t="s">
        <v>25</v>
      </c>
      <c r="C83" s="14">
        <v>1</v>
      </c>
      <c r="D83" s="15" t="s">
        <v>29</v>
      </c>
      <c r="E83" s="100" t="s">
        <v>99</v>
      </c>
      <c r="F83" s="115"/>
      <c r="G83" s="116">
        <f t="shared" si="3"/>
        <v>0</v>
      </c>
    </row>
    <row r="84" spans="1:16" ht="25" thickBot="1" x14ac:dyDescent="0.4">
      <c r="A84" s="50"/>
      <c r="B84" s="29" t="s">
        <v>9</v>
      </c>
      <c r="C84" s="8">
        <v>1</v>
      </c>
      <c r="D84" s="9" t="s">
        <v>16</v>
      </c>
      <c r="E84" s="66" t="s">
        <v>222</v>
      </c>
      <c r="F84" s="115"/>
      <c r="G84" s="116">
        <f t="shared" si="3"/>
        <v>0</v>
      </c>
    </row>
    <row r="85" spans="1:16" ht="15" thickBot="1" x14ac:dyDescent="0.4">
      <c r="A85" s="50"/>
      <c r="B85" s="29" t="s">
        <v>72</v>
      </c>
      <c r="C85" s="8">
        <v>3</v>
      </c>
      <c r="D85" s="7" t="s">
        <v>7</v>
      </c>
      <c r="E85" s="66" t="s">
        <v>8</v>
      </c>
      <c r="F85" s="115"/>
      <c r="G85" s="116">
        <f t="shared" si="3"/>
        <v>0</v>
      </c>
    </row>
    <row r="86" spans="1:16" ht="25" thickBot="1" x14ac:dyDescent="0.4">
      <c r="A86" s="50"/>
      <c r="B86" s="45" t="s">
        <v>103</v>
      </c>
      <c r="C86" s="46">
        <v>1</v>
      </c>
      <c r="D86" s="47" t="s">
        <v>104</v>
      </c>
      <c r="E86" s="106" t="s">
        <v>105</v>
      </c>
      <c r="F86" s="115"/>
      <c r="G86" s="116">
        <f t="shared" si="3"/>
        <v>0</v>
      </c>
    </row>
    <row r="87" spans="1:16" ht="15" thickBot="1" x14ac:dyDescent="0.4">
      <c r="A87" s="50"/>
      <c r="B87" s="16" t="s">
        <v>106</v>
      </c>
      <c r="C87" s="10">
        <v>1</v>
      </c>
      <c r="D87" s="9" t="s">
        <v>107</v>
      </c>
      <c r="E87" s="98"/>
      <c r="F87" s="115"/>
      <c r="G87" s="116">
        <f t="shared" si="3"/>
        <v>0</v>
      </c>
    </row>
    <row r="88" spans="1:16" ht="25" thickBot="1" x14ac:dyDescent="0.4">
      <c r="A88" s="50"/>
      <c r="B88" s="16" t="s">
        <v>148</v>
      </c>
      <c r="C88" s="10">
        <v>1</v>
      </c>
      <c r="D88" s="9" t="s">
        <v>149</v>
      </c>
      <c r="E88" s="98" t="s">
        <v>232</v>
      </c>
      <c r="F88" s="115"/>
      <c r="G88" s="116">
        <f t="shared" si="3"/>
        <v>0</v>
      </c>
    </row>
    <row r="89" spans="1:16" ht="15" thickBot="1" x14ac:dyDescent="0.4">
      <c r="A89" s="52"/>
      <c r="B89" s="16" t="s">
        <v>80</v>
      </c>
      <c r="C89" s="10">
        <v>1</v>
      </c>
      <c r="D89" s="9" t="s">
        <v>13</v>
      </c>
      <c r="E89" s="98" t="s">
        <v>49</v>
      </c>
      <c r="F89" s="115"/>
      <c r="G89" s="116">
        <f t="shared" si="3"/>
        <v>0</v>
      </c>
    </row>
    <row r="90" spans="1:16" ht="15.5" thickTop="1" thickBot="1" x14ac:dyDescent="0.4">
      <c r="A90" s="53">
        <v>18</v>
      </c>
      <c r="B90" s="29" t="s">
        <v>72</v>
      </c>
      <c r="C90" s="120">
        <v>10</v>
      </c>
      <c r="D90" s="7" t="s">
        <v>12</v>
      </c>
      <c r="E90" s="66" t="s">
        <v>8</v>
      </c>
      <c r="F90" s="115"/>
      <c r="G90" s="116">
        <f t="shared" si="3"/>
        <v>0</v>
      </c>
    </row>
    <row r="91" spans="1:16" ht="37" thickBot="1" x14ac:dyDescent="0.4">
      <c r="A91" s="50"/>
      <c r="B91" s="29" t="s">
        <v>285</v>
      </c>
      <c r="C91" s="120">
        <v>1</v>
      </c>
      <c r="D91" s="7" t="s">
        <v>12</v>
      </c>
      <c r="E91" s="66" t="s">
        <v>286</v>
      </c>
      <c r="F91" s="115"/>
      <c r="G91" s="116">
        <f t="shared" si="3"/>
        <v>0</v>
      </c>
    </row>
    <row r="92" spans="1:16" ht="15" thickBot="1" x14ac:dyDescent="0.4">
      <c r="A92" s="50"/>
      <c r="B92" s="29" t="s">
        <v>109</v>
      </c>
      <c r="C92" s="8">
        <v>4</v>
      </c>
      <c r="D92" s="7" t="s">
        <v>110</v>
      </c>
      <c r="E92" s="66"/>
      <c r="F92" s="115"/>
      <c r="G92" s="116">
        <f t="shared" si="3"/>
        <v>0</v>
      </c>
    </row>
    <row r="93" spans="1:16" ht="25" thickBot="1" x14ac:dyDescent="0.4">
      <c r="A93" s="50"/>
      <c r="B93" s="29" t="s">
        <v>9</v>
      </c>
      <c r="C93" s="8">
        <v>4</v>
      </c>
      <c r="D93" s="9" t="s">
        <v>16</v>
      </c>
      <c r="E93" s="66" t="s">
        <v>222</v>
      </c>
      <c r="F93" s="115"/>
      <c r="G93" s="116">
        <f t="shared" si="3"/>
        <v>0</v>
      </c>
    </row>
    <row r="94" spans="1:16" ht="15" thickBot="1" x14ac:dyDescent="0.4">
      <c r="A94" s="50"/>
      <c r="B94" s="29" t="s">
        <v>111</v>
      </c>
      <c r="C94" s="8">
        <v>1</v>
      </c>
      <c r="D94" s="7" t="s">
        <v>112</v>
      </c>
      <c r="E94" s="66" t="s">
        <v>8</v>
      </c>
      <c r="F94" s="115"/>
      <c r="G94" s="116">
        <f t="shared" si="3"/>
        <v>0</v>
      </c>
      <c r="P94" t="s">
        <v>165</v>
      </c>
    </row>
    <row r="95" spans="1:16" ht="15" thickBot="1" x14ac:dyDescent="0.4">
      <c r="A95" s="52"/>
      <c r="B95" s="41" t="s">
        <v>80</v>
      </c>
      <c r="C95" s="40">
        <v>1</v>
      </c>
      <c r="D95" s="39" t="s">
        <v>13</v>
      </c>
      <c r="E95" s="102" t="s">
        <v>113</v>
      </c>
      <c r="F95" s="115"/>
      <c r="G95" s="116">
        <f t="shared" si="3"/>
        <v>0</v>
      </c>
    </row>
    <row r="96" spans="1:16" ht="15.5" thickTop="1" thickBot="1" x14ac:dyDescent="0.4">
      <c r="A96" s="53">
        <v>19</v>
      </c>
      <c r="B96" s="13" t="s">
        <v>25</v>
      </c>
      <c r="C96" s="14">
        <v>2</v>
      </c>
      <c r="D96" s="15" t="s">
        <v>29</v>
      </c>
      <c r="E96" s="100" t="s">
        <v>114</v>
      </c>
      <c r="F96" s="115"/>
      <c r="G96" s="116">
        <f t="shared" si="3"/>
        <v>0</v>
      </c>
    </row>
    <row r="97" spans="1:7" ht="25" thickBot="1" x14ac:dyDescent="0.4">
      <c r="A97" s="50"/>
      <c r="B97" s="29" t="s">
        <v>9</v>
      </c>
      <c r="C97" s="8">
        <v>2</v>
      </c>
      <c r="D97" s="9" t="s">
        <v>16</v>
      </c>
      <c r="E97" s="66" t="s">
        <v>222</v>
      </c>
      <c r="F97" s="115"/>
      <c r="G97" s="116">
        <f t="shared" si="3"/>
        <v>0</v>
      </c>
    </row>
    <row r="98" spans="1:7" ht="37" thickBot="1" x14ac:dyDescent="0.4">
      <c r="A98" s="50"/>
      <c r="B98" s="29" t="s">
        <v>115</v>
      </c>
      <c r="C98" s="8">
        <v>1</v>
      </c>
      <c r="D98" s="7" t="s">
        <v>100</v>
      </c>
      <c r="E98" s="66" t="s">
        <v>233</v>
      </c>
      <c r="F98" s="115"/>
      <c r="G98" s="116">
        <f t="shared" si="3"/>
        <v>0</v>
      </c>
    </row>
    <row r="99" spans="1:7" ht="15" thickBot="1" x14ac:dyDescent="0.4">
      <c r="A99" s="50"/>
      <c r="B99" s="29" t="s">
        <v>72</v>
      </c>
      <c r="C99" s="8">
        <v>2</v>
      </c>
      <c r="D99" s="7" t="s">
        <v>7</v>
      </c>
      <c r="E99" s="66" t="s">
        <v>8</v>
      </c>
      <c r="F99" s="115"/>
      <c r="G99" s="116">
        <f t="shared" si="3"/>
        <v>0</v>
      </c>
    </row>
    <row r="100" spans="1:7" ht="15" thickBot="1" x14ac:dyDescent="0.4">
      <c r="A100" s="50"/>
      <c r="B100" s="29" t="s">
        <v>103</v>
      </c>
      <c r="C100" s="8">
        <v>1</v>
      </c>
      <c r="D100" s="7" t="s">
        <v>100</v>
      </c>
      <c r="E100" s="66"/>
      <c r="F100" s="115"/>
      <c r="G100" s="116">
        <f t="shared" si="3"/>
        <v>0</v>
      </c>
    </row>
    <row r="101" spans="1:7" ht="15" thickBot="1" x14ac:dyDescent="0.4">
      <c r="A101" s="52"/>
      <c r="B101" s="41" t="s">
        <v>80</v>
      </c>
      <c r="C101" s="40">
        <v>1</v>
      </c>
      <c r="D101" s="39" t="s">
        <v>13</v>
      </c>
      <c r="E101" s="102" t="s">
        <v>113</v>
      </c>
      <c r="F101" s="115"/>
      <c r="G101" s="116">
        <f t="shared" si="3"/>
        <v>0</v>
      </c>
    </row>
    <row r="102" spans="1:7" ht="15.5" thickTop="1" thickBot="1" x14ac:dyDescent="0.4">
      <c r="A102" s="50">
        <v>20</v>
      </c>
      <c r="B102" s="13" t="s">
        <v>25</v>
      </c>
      <c r="C102" s="14">
        <v>2</v>
      </c>
      <c r="D102" s="15" t="s">
        <v>144</v>
      </c>
      <c r="E102" s="100" t="s">
        <v>114</v>
      </c>
      <c r="F102" s="115"/>
      <c r="G102" s="116">
        <f t="shared" si="3"/>
        <v>0</v>
      </c>
    </row>
    <row r="103" spans="1:7" ht="25" thickBot="1" x14ac:dyDescent="0.4">
      <c r="A103" s="50"/>
      <c r="B103" s="29" t="s">
        <v>9</v>
      </c>
      <c r="C103" s="8">
        <v>2</v>
      </c>
      <c r="D103" s="9" t="s">
        <v>16</v>
      </c>
      <c r="E103" s="66" t="s">
        <v>222</v>
      </c>
      <c r="F103" s="115"/>
      <c r="G103" s="116">
        <f t="shared" si="3"/>
        <v>0</v>
      </c>
    </row>
    <row r="104" spans="1:7" ht="15" thickBot="1" x14ac:dyDescent="0.4">
      <c r="A104" s="52"/>
      <c r="B104" s="41" t="s">
        <v>80</v>
      </c>
      <c r="C104" s="40">
        <v>1</v>
      </c>
      <c r="D104" s="39" t="s">
        <v>13</v>
      </c>
      <c r="E104" s="102" t="s">
        <v>49</v>
      </c>
      <c r="F104" s="115"/>
      <c r="G104" s="116">
        <f t="shared" si="3"/>
        <v>0</v>
      </c>
    </row>
    <row r="105" spans="1:7" ht="15.5" thickTop="1" thickBot="1" x14ac:dyDescent="0.4">
      <c r="A105" s="53">
        <v>21</v>
      </c>
      <c r="B105" s="13" t="s">
        <v>72</v>
      </c>
      <c r="C105" s="14">
        <v>2</v>
      </c>
      <c r="D105" s="15" t="s">
        <v>116</v>
      </c>
      <c r="E105" s="100" t="s">
        <v>8</v>
      </c>
      <c r="F105" s="115"/>
      <c r="G105" s="116">
        <f t="shared" si="3"/>
        <v>0</v>
      </c>
    </row>
    <row r="106" spans="1:7" ht="25" thickBot="1" x14ac:dyDescent="0.4">
      <c r="A106" s="52"/>
      <c r="B106" s="41" t="s">
        <v>117</v>
      </c>
      <c r="C106" s="40">
        <v>1</v>
      </c>
      <c r="D106" s="39" t="s">
        <v>118</v>
      </c>
      <c r="E106" s="102" t="s">
        <v>119</v>
      </c>
      <c r="F106" s="115"/>
      <c r="G106" s="116">
        <f t="shared" si="3"/>
        <v>0</v>
      </c>
    </row>
    <row r="107" spans="1:7" ht="37.5" customHeight="1" thickTop="1" thickBot="1" x14ac:dyDescent="0.4">
      <c r="A107" s="54">
        <v>22</v>
      </c>
      <c r="B107" s="42" t="s">
        <v>9</v>
      </c>
      <c r="C107" s="43">
        <v>2</v>
      </c>
      <c r="D107" s="44" t="s">
        <v>16</v>
      </c>
      <c r="E107" s="105" t="s">
        <v>234</v>
      </c>
      <c r="F107" s="115"/>
      <c r="G107" s="116">
        <f t="shared" si="3"/>
        <v>0</v>
      </c>
    </row>
    <row r="108" spans="1:7" ht="33.75" customHeight="1" thickTop="1" thickBot="1" x14ac:dyDescent="0.4">
      <c r="A108" s="54">
        <v>23</v>
      </c>
      <c r="B108" s="42" t="s">
        <v>121</v>
      </c>
      <c r="C108" s="43">
        <v>1</v>
      </c>
      <c r="D108" s="44" t="s">
        <v>120</v>
      </c>
      <c r="E108" s="105"/>
      <c r="F108" s="115"/>
      <c r="G108" s="116">
        <f t="shared" si="3"/>
        <v>0</v>
      </c>
    </row>
    <row r="109" spans="1:7" ht="25.5" thickTop="1" thickBot="1" x14ac:dyDescent="0.4">
      <c r="A109" s="53">
        <v>24</v>
      </c>
      <c r="B109" s="13" t="s">
        <v>25</v>
      </c>
      <c r="C109" s="14">
        <v>1</v>
      </c>
      <c r="D109" s="15" t="s">
        <v>29</v>
      </c>
      <c r="E109" s="100" t="s">
        <v>235</v>
      </c>
      <c r="F109" s="115"/>
      <c r="G109" s="116">
        <f t="shared" si="3"/>
        <v>0</v>
      </c>
    </row>
    <row r="110" spans="1:7" ht="19.5" customHeight="1" thickBot="1" x14ac:dyDescent="0.4">
      <c r="A110" s="52"/>
      <c r="B110" s="41" t="s">
        <v>9</v>
      </c>
      <c r="C110" s="40">
        <v>1</v>
      </c>
      <c r="D110" s="11" t="s">
        <v>16</v>
      </c>
      <c r="E110" s="102" t="s">
        <v>223</v>
      </c>
      <c r="F110" s="115"/>
      <c r="G110" s="116">
        <f t="shared" si="3"/>
        <v>0</v>
      </c>
    </row>
    <row r="111" spans="1:7" ht="15.5" thickTop="1" thickBot="1" x14ac:dyDescent="0.4">
      <c r="A111" s="53">
        <v>25</v>
      </c>
      <c r="B111" s="13" t="s">
        <v>25</v>
      </c>
      <c r="C111" s="14">
        <v>3</v>
      </c>
      <c r="D111" s="15" t="s">
        <v>29</v>
      </c>
      <c r="E111" s="100" t="s">
        <v>122</v>
      </c>
      <c r="F111" s="115"/>
      <c r="G111" s="116">
        <f t="shared" si="3"/>
        <v>0</v>
      </c>
    </row>
    <row r="112" spans="1:7" ht="15" thickBot="1" x14ac:dyDescent="0.4">
      <c r="A112" s="50"/>
      <c r="B112" s="16" t="s">
        <v>80</v>
      </c>
      <c r="C112" s="10">
        <v>1</v>
      </c>
      <c r="D112" s="9" t="s">
        <v>13</v>
      </c>
      <c r="E112" s="98" t="s">
        <v>49</v>
      </c>
      <c r="F112" s="115"/>
      <c r="G112" s="116">
        <f t="shared" si="3"/>
        <v>0</v>
      </c>
    </row>
    <row r="113" spans="1:7" ht="15" thickBot="1" x14ac:dyDescent="0.4">
      <c r="A113" s="50"/>
      <c r="B113" s="29" t="s">
        <v>72</v>
      </c>
      <c r="C113" s="8">
        <v>2</v>
      </c>
      <c r="D113" s="7" t="s">
        <v>7</v>
      </c>
      <c r="E113" s="66" t="s">
        <v>8</v>
      </c>
      <c r="F113" s="115"/>
      <c r="G113" s="116">
        <f t="shared" si="3"/>
        <v>0</v>
      </c>
    </row>
    <row r="114" spans="1:7" ht="25" thickBot="1" x14ac:dyDescent="0.4">
      <c r="A114" s="52"/>
      <c r="B114" s="41" t="s">
        <v>9</v>
      </c>
      <c r="C114" s="40">
        <v>2</v>
      </c>
      <c r="D114" s="39" t="s">
        <v>16</v>
      </c>
      <c r="E114" s="102" t="s">
        <v>222</v>
      </c>
      <c r="F114" s="115"/>
      <c r="G114" s="116">
        <f t="shared" si="3"/>
        <v>0</v>
      </c>
    </row>
    <row r="115" spans="1:7" ht="25.5" thickTop="1" thickBot="1" x14ac:dyDescent="0.4">
      <c r="A115" s="53">
        <v>26</v>
      </c>
      <c r="B115" s="13" t="s">
        <v>82</v>
      </c>
      <c r="C115" s="14">
        <v>1</v>
      </c>
      <c r="D115" s="15" t="s">
        <v>123</v>
      </c>
      <c r="E115" s="100" t="s">
        <v>228</v>
      </c>
      <c r="F115" s="115"/>
      <c r="G115" s="116">
        <f t="shared" si="3"/>
        <v>0</v>
      </c>
    </row>
    <row r="116" spans="1:7" ht="15" thickBot="1" x14ac:dyDescent="0.4">
      <c r="A116" s="50"/>
      <c r="B116" s="29" t="s">
        <v>124</v>
      </c>
      <c r="C116" s="8">
        <v>1</v>
      </c>
      <c r="D116" s="7" t="s">
        <v>125</v>
      </c>
      <c r="E116" s="66"/>
      <c r="F116" s="115"/>
      <c r="G116" s="116">
        <f t="shared" si="3"/>
        <v>0</v>
      </c>
    </row>
    <row r="117" spans="1:7" ht="15" thickBot="1" x14ac:dyDescent="0.4">
      <c r="A117" s="50"/>
      <c r="B117" s="29" t="s">
        <v>126</v>
      </c>
      <c r="C117" s="8">
        <v>1</v>
      </c>
      <c r="D117" s="7" t="s">
        <v>127</v>
      </c>
      <c r="E117" s="66"/>
      <c r="F117" s="115"/>
      <c r="G117" s="116">
        <f t="shared" si="3"/>
        <v>0</v>
      </c>
    </row>
    <row r="118" spans="1:7" ht="25" thickBot="1" x14ac:dyDescent="0.4">
      <c r="A118" s="50"/>
      <c r="B118" s="29" t="s">
        <v>9</v>
      </c>
      <c r="C118" s="8">
        <v>1</v>
      </c>
      <c r="D118" s="9" t="s">
        <v>16</v>
      </c>
      <c r="E118" s="66" t="s">
        <v>223</v>
      </c>
      <c r="F118" s="115"/>
      <c r="G118" s="116">
        <f t="shared" si="3"/>
        <v>0</v>
      </c>
    </row>
    <row r="119" spans="1:7" ht="15" thickBot="1" x14ac:dyDescent="0.4">
      <c r="A119" s="50"/>
      <c r="B119" s="29" t="s">
        <v>55</v>
      </c>
      <c r="C119" s="8">
        <v>1</v>
      </c>
      <c r="D119" s="7" t="s">
        <v>128</v>
      </c>
      <c r="E119" s="66" t="s">
        <v>129</v>
      </c>
      <c r="F119" s="115"/>
      <c r="G119" s="116">
        <f t="shared" si="3"/>
        <v>0</v>
      </c>
    </row>
    <row r="120" spans="1:7" ht="25" thickBot="1" x14ac:dyDescent="0.4">
      <c r="A120" s="52"/>
      <c r="B120" s="41" t="s">
        <v>130</v>
      </c>
      <c r="C120" s="40">
        <v>1</v>
      </c>
      <c r="D120" s="39" t="s">
        <v>131</v>
      </c>
      <c r="E120" s="102" t="s">
        <v>132</v>
      </c>
      <c r="F120" s="115"/>
      <c r="G120" s="116">
        <f t="shared" si="3"/>
        <v>0</v>
      </c>
    </row>
    <row r="121" spans="1:7" ht="15.5" thickTop="1" thickBot="1" x14ac:dyDescent="0.4">
      <c r="A121" s="53">
        <v>27</v>
      </c>
      <c r="B121" s="13" t="s">
        <v>25</v>
      </c>
      <c r="C121" s="14">
        <v>2</v>
      </c>
      <c r="D121" s="15" t="s">
        <v>133</v>
      </c>
      <c r="E121" s="100" t="s">
        <v>122</v>
      </c>
      <c r="F121" s="115"/>
      <c r="G121" s="116">
        <f t="shared" si="3"/>
        <v>0</v>
      </c>
    </row>
    <row r="122" spans="1:7" ht="15" thickBot="1" x14ac:dyDescent="0.4">
      <c r="A122" s="50"/>
      <c r="B122" s="29" t="s">
        <v>134</v>
      </c>
      <c r="C122" s="8">
        <v>2</v>
      </c>
      <c r="D122" s="7" t="s">
        <v>136</v>
      </c>
      <c r="E122" s="66"/>
      <c r="F122" s="115"/>
      <c r="G122" s="116">
        <f t="shared" si="3"/>
        <v>0</v>
      </c>
    </row>
    <row r="123" spans="1:7" ht="15" thickBot="1" x14ac:dyDescent="0.4">
      <c r="A123" s="50"/>
      <c r="B123" s="29" t="s">
        <v>9</v>
      </c>
      <c r="C123" s="8">
        <v>2</v>
      </c>
      <c r="D123" s="9" t="s">
        <v>16</v>
      </c>
      <c r="E123" s="66" t="s">
        <v>8</v>
      </c>
      <c r="F123" s="115"/>
      <c r="G123" s="116">
        <f t="shared" si="3"/>
        <v>0</v>
      </c>
    </row>
    <row r="124" spans="1:7" ht="15" thickBot="1" x14ac:dyDescent="0.4">
      <c r="A124" s="50"/>
      <c r="B124" s="29" t="s">
        <v>72</v>
      </c>
      <c r="C124" s="8">
        <v>3</v>
      </c>
      <c r="D124" s="7" t="s">
        <v>116</v>
      </c>
      <c r="E124" s="66" t="s">
        <v>135</v>
      </c>
      <c r="F124" s="115"/>
      <c r="G124" s="116">
        <f t="shared" si="3"/>
        <v>0</v>
      </c>
    </row>
    <row r="125" spans="1:7" ht="15" thickBot="1" x14ac:dyDescent="0.4">
      <c r="A125" s="52"/>
      <c r="B125" s="30" t="s">
        <v>80</v>
      </c>
      <c r="C125" s="12">
        <v>1</v>
      </c>
      <c r="D125" s="11" t="s">
        <v>13</v>
      </c>
      <c r="E125" s="99" t="s">
        <v>49</v>
      </c>
      <c r="F125" s="115"/>
      <c r="G125" s="116">
        <f t="shared" si="3"/>
        <v>0</v>
      </c>
    </row>
    <row r="126" spans="1:7" ht="15.5" thickTop="1" thickBot="1" x14ac:dyDescent="0.4">
      <c r="A126" s="53">
        <v>28</v>
      </c>
      <c r="B126" s="13" t="s">
        <v>72</v>
      </c>
      <c r="C126" s="14">
        <v>4</v>
      </c>
      <c r="D126" s="15" t="s">
        <v>116</v>
      </c>
      <c r="E126" s="100" t="s">
        <v>135</v>
      </c>
      <c r="F126" s="115"/>
      <c r="G126" s="116">
        <f t="shared" si="3"/>
        <v>0</v>
      </c>
    </row>
    <row r="127" spans="1:7" ht="15" thickBot="1" x14ac:dyDescent="0.4">
      <c r="A127" s="50"/>
      <c r="B127" s="16" t="s">
        <v>80</v>
      </c>
      <c r="C127" s="10">
        <v>1</v>
      </c>
      <c r="D127" s="9" t="s">
        <v>13</v>
      </c>
      <c r="E127" s="98" t="s">
        <v>49</v>
      </c>
      <c r="F127" s="115"/>
      <c r="G127" s="116">
        <f t="shared" si="3"/>
        <v>0</v>
      </c>
    </row>
    <row r="128" spans="1:7" ht="25" thickBot="1" x14ac:dyDescent="0.4">
      <c r="A128" s="52"/>
      <c r="B128" s="41" t="s">
        <v>137</v>
      </c>
      <c r="C128" s="40">
        <v>1</v>
      </c>
      <c r="D128" s="39" t="s">
        <v>138</v>
      </c>
      <c r="E128" s="102" t="s">
        <v>139</v>
      </c>
      <c r="F128" s="115"/>
      <c r="G128" s="116">
        <f t="shared" si="3"/>
        <v>0</v>
      </c>
    </row>
    <row r="129" spans="1:7" ht="15.5" thickTop="1" thickBot="1" x14ac:dyDescent="0.4">
      <c r="A129" s="50">
        <v>29</v>
      </c>
      <c r="B129" s="29" t="s">
        <v>140</v>
      </c>
      <c r="C129" s="8">
        <v>1</v>
      </c>
      <c r="D129" s="7" t="s">
        <v>141</v>
      </c>
      <c r="E129" s="66"/>
      <c r="F129" s="115"/>
      <c r="G129" s="116">
        <f t="shared" si="3"/>
        <v>0</v>
      </c>
    </row>
    <row r="130" spans="1:7" ht="15" thickBot="1" x14ac:dyDescent="0.4">
      <c r="A130" s="52"/>
      <c r="B130" s="41" t="s">
        <v>142</v>
      </c>
      <c r="C130" s="40">
        <v>1</v>
      </c>
      <c r="D130" s="39" t="s">
        <v>143</v>
      </c>
      <c r="E130" s="102"/>
      <c r="F130" s="115"/>
      <c r="G130" s="116">
        <f t="shared" si="3"/>
        <v>0</v>
      </c>
    </row>
    <row r="131" spans="1:7" ht="25.5" thickTop="1" thickBot="1" x14ac:dyDescent="0.4">
      <c r="A131" s="54">
        <v>30</v>
      </c>
      <c r="B131" s="42" t="s">
        <v>145</v>
      </c>
      <c r="C131" s="43">
        <v>3</v>
      </c>
      <c r="D131" s="44" t="s">
        <v>146</v>
      </c>
      <c r="E131" s="105" t="s">
        <v>147</v>
      </c>
      <c r="F131" s="115"/>
      <c r="G131" s="116">
        <f t="shared" si="3"/>
        <v>0</v>
      </c>
    </row>
    <row r="132" spans="1:7" ht="15.5" thickTop="1" thickBot="1" x14ac:dyDescent="0.4">
      <c r="A132" s="53">
        <v>31</v>
      </c>
      <c r="B132" s="13" t="s">
        <v>150</v>
      </c>
      <c r="C132" s="14">
        <v>1</v>
      </c>
      <c r="D132" s="15" t="s">
        <v>151</v>
      </c>
      <c r="E132" s="100" t="s">
        <v>8</v>
      </c>
      <c r="F132" s="115"/>
      <c r="G132" s="116">
        <f t="shared" si="3"/>
        <v>0</v>
      </c>
    </row>
    <row r="133" spans="1:7" ht="15" thickBot="1" x14ac:dyDescent="0.4">
      <c r="A133" s="50"/>
      <c r="B133" s="29" t="s">
        <v>150</v>
      </c>
      <c r="C133" s="8">
        <v>3</v>
      </c>
      <c r="D133" s="7" t="s">
        <v>7</v>
      </c>
      <c r="E133" s="66" t="s">
        <v>8</v>
      </c>
      <c r="F133" s="115"/>
      <c r="G133" s="116">
        <f t="shared" si="3"/>
        <v>0</v>
      </c>
    </row>
    <row r="134" spans="1:7" ht="15" thickBot="1" x14ac:dyDescent="0.4">
      <c r="A134" s="50"/>
      <c r="B134" s="29" t="s">
        <v>152</v>
      </c>
      <c r="C134" s="8">
        <v>1</v>
      </c>
      <c r="D134" s="7" t="s">
        <v>153</v>
      </c>
      <c r="E134" s="66" t="s">
        <v>255</v>
      </c>
      <c r="F134" s="115"/>
      <c r="G134" s="116">
        <f t="shared" si="3"/>
        <v>0</v>
      </c>
    </row>
    <row r="135" spans="1:7" ht="15" thickBot="1" x14ac:dyDescent="0.4">
      <c r="A135" s="50"/>
      <c r="B135" s="29" t="s">
        <v>152</v>
      </c>
      <c r="C135" s="8">
        <v>1</v>
      </c>
      <c r="D135" s="7" t="s">
        <v>42</v>
      </c>
      <c r="E135" s="66" t="s">
        <v>255</v>
      </c>
      <c r="F135" s="115"/>
      <c r="G135" s="116">
        <f t="shared" si="3"/>
        <v>0</v>
      </c>
    </row>
    <row r="136" spans="1:7" ht="25" thickBot="1" x14ac:dyDescent="0.4">
      <c r="A136" s="50"/>
      <c r="B136" s="29" t="s">
        <v>154</v>
      </c>
      <c r="C136" s="8">
        <v>2</v>
      </c>
      <c r="D136" s="7" t="s">
        <v>155</v>
      </c>
      <c r="E136" s="66" t="s">
        <v>236</v>
      </c>
      <c r="F136" s="115"/>
      <c r="G136" s="116">
        <f t="shared" si="3"/>
        <v>0</v>
      </c>
    </row>
    <row r="137" spans="1:7" ht="25" thickBot="1" x14ac:dyDescent="0.4">
      <c r="A137" s="50"/>
      <c r="B137" s="29" t="s">
        <v>154</v>
      </c>
      <c r="C137" s="8">
        <v>1</v>
      </c>
      <c r="D137" s="7" t="s">
        <v>156</v>
      </c>
      <c r="E137" s="66" t="s">
        <v>236</v>
      </c>
      <c r="F137" s="115"/>
      <c r="G137" s="116">
        <f t="shared" si="3"/>
        <v>0</v>
      </c>
    </row>
    <row r="138" spans="1:7" ht="25" thickBot="1" x14ac:dyDescent="0.4">
      <c r="A138" s="50"/>
      <c r="B138" s="29" t="s">
        <v>9</v>
      </c>
      <c r="C138" s="8">
        <v>2</v>
      </c>
      <c r="D138" s="9" t="s">
        <v>16</v>
      </c>
      <c r="E138" s="66" t="s">
        <v>256</v>
      </c>
      <c r="F138" s="115"/>
      <c r="G138" s="116">
        <f t="shared" si="3"/>
        <v>0</v>
      </c>
    </row>
    <row r="139" spans="1:7" ht="15" thickBot="1" x14ac:dyDescent="0.4">
      <c r="A139" s="52"/>
      <c r="B139" s="41" t="s">
        <v>80</v>
      </c>
      <c r="C139" s="40">
        <v>1</v>
      </c>
      <c r="D139" s="11" t="s">
        <v>13</v>
      </c>
      <c r="E139" s="99" t="s">
        <v>49</v>
      </c>
      <c r="F139" s="115"/>
      <c r="G139" s="116">
        <f t="shared" si="3"/>
        <v>0</v>
      </c>
    </row>
    <row r="140" spans="1:7" ht="15.5" thickTop="1" thickBot="1" x14ac:dyDescent="0.4">
      <c r="A140" s="54">
        <v>32</v>
      </c>
      <c r="B140" s="42" t="s">
        <v>158</v>
      </c>
      <c r="C140" s="43">
        <v>3</v>
      </c>
      <c r="D140" s="44" t="s">
        <v>157</v>
      </c>
      <c r="E140" s="105" t="s">
        <v>275</v>
      </c>
      <c r="F140" s="115"/>
      <c r="G140" s="116">
        <f t="shared" si="3"/>
        <v>0</v>
      </c>
    </row>
    <row r="141" spans="1:7" ht="15.5" thickTop="1" thickBot="1" x14ac:dyDescent="0.4">
      <c r="A141" s="54">
        <v>33</v>
      </c>
      <c r="B141" s="42" t="s">
        <v>159</v>
      </c>
      <c r="C141" s="43">
        <v>3</v>
      </c>
      <c r="D141" s="44" t="s">
        <v>160</v>
      </c>
      <c r="E141" s="105" t="s">
        <v>161</v>
      </c>
      <c r="F141" s="115"/>
      <c r="G141" s="116">
        <f t="shared" si="3"/>
        <v>0</v>
      </c>
    </row>
    <row r="142" spans="1:7" ht="15.5" thickTop="1" thickBot="1" x14ac:dyDescent="0.4">
      <c r="A142" s="54">
        <v>34</v>
      </c>
      <c r="B142" s="42" t="s">
        <v>162</v>
      </c>
      <c r="C142" s="43">
        <v>4</v>
      </c>
      <c r="D142" s="44" t="s">
        <v>164</v>
      </c>
      <c r="E142" s="105" t="s">
        <v>163</v>
      </c>
      <c r="F142" s="115"/>
      <c r="G142" s="116">
        <f t="shared" ref="G142:G182" si="4">C142*F142</f>
        <v>0</v>
      </c>
    </row>
    <row r="143" spans="1:7" ht="25.5" thickTop="1" thickBot="1" x14ac:dyDescent="0.4">
      <c r="A143" s="53">
        <v>35</v>
      </c>
      <c r="B143" s="13" t="s">
        <v>166</v>
      </c>
      <c r="C143" s="14">
        <v>2</v>
      </c>
      <c r="D143" s="15" t="s">
        <v>167</v>
      </c>
      <c r="E143" s="100" t="s">
        <v>168</v>
      </c>
      <c r="F143" s="115"/>
      <c r="G143" s="116">
        <f t="shared" si="4"/>
        <v>0</v>
      </c>
    </row>
    <row r="144" spans="1:7" ht="15" thickBot="1" x14ac:dyDescent="0.4">
      <c r="A144" s="50"/>
      <c r="B144" s="29" t="s">
        <v>150</v>
      </c>
      <c r="C144" s="8">
        <v>1</v>
      </c>
      <c r="D144" s="7" t="s">
        <v>7</v>
      </c>
      <c r="E144" s="66" t="s">
        <v>8</v>
      </c>
      <c r="F144" s="115"/>
      <c r="G144" s="116">
        <f t="shared" si="4"/>
        <v>0</v>
      </c>
    </row>
    <row r="145" spans="1:7" ht="15" thickBot="1" x14ac:dyDescent="0.4">
      <c r="A145" s="50"/>
      <c r="B145" s="29" t="s">
        <v>103</v>
      </c>
      <c r="C145" s="8">
        <v>2</v>
      </c>
      <c r="D145" s="7" t="s">
        <v>169</v>
      </c>
      <c r="E145" s="66" t="s">
        <v>170</v>
      </c>
      <c r="F145" s="115"/>
      <c r="G145" s="116">
        <f t="shared" si="4"/>
        <v>0</v>
      </c>
    </row>
    <row r="146" spans="1:7" ht="15" thickBot="1" x14ac:dyDescent="0.4">
      <c r="A146" s="50"/>
      <c r="B146" s="29" t="s">
        <v>171</v>
      </c>
      <c r="C146" s="8">
        <v>2</v>
      </c>
      <c r="D146" s="9" t="s">
        <v>16</v>
      </c>
      <c r="E146" s="66" t="s">
        <v>8</v>
      </c>
      <c r="F146" s="115"/>
      <c r="G146" s="116">
        <f t="shared" si="4"/>
        <v>0</v>
      </c>
    </row>
    <row r="147" spans="1:7" ht="15" thickBot="1" x14ac:dyDescent="0.4">
      <c r="A147" s="52"/>
      <c r="B147" s="41" t="s">
        <v>80</v>
      </c>
      <c r="C147" s="40">
        <v>1</v>
      </c>
      <c r="D147" s="11" t="s">
        <v>13</v>
      </c>
      <c r="E147" s="99" t="s">
        <v>49</v>
      </c>
      <c r="F147" s="115"/>
      <c r="G147" s="116">
        <f t="shared" si="4"/>
        <v>0</v>
      </c>
    </row>
    <row r="148" spans="1:7" ht="25.5" thickTop="1" thickBot="1" x14ac:dyDescent="0.4">
      <c r="A148" s="53">
        <v>36</v>
      </c>
      <c r="B148" s="13" t="s">
        <v>166</v>
      </c>
      <c r="C148" s="14">
        <v>4</v>
      </c>
      <c r="D148" s="15" t="s">
        <v>167</v>
      </c>
      <c r="E148" s="100" t="s">
        <v>168</v>
      </c>
      <c r="F148" s="115"/>
      <c r="G148" s="116">
        <f t="shared" si="4"/>
        <v>0</v>
      </c>
    </row>
    <row r="149" spans="1:7" ht="15" thickBot="1" x14ac:dyDescent="0.4">
      <c r="A149" s="50"/>
      <c r="B149" s="29" t="s">
        <v>150</v>
      </c>
      <c r="C149" s="8">
        <v>3</v>
      </c>
      <c r="D149" s="7" t="s">
        <v>7</v>
      </c>
      <c r="E149" s="66" t="s">
        <v>8</v>
      </c>
      <c r="F149" s="115"/>
      <c r="G149" s="116">
        <f t="shared" si="4"/>
        <v>0</v>
      </c>
    </row>
    <row r="150" spans="1:7" ht="15" thickBot="1" x14ac:dyDescent="0.4">
      <c r="A150" s="50"/>
      <c r="B150" s="29" t="s">
        <v>172</v>
      </c>
      <c r="C150" s="8">
        <v>2</v>
      </c>
      <c r="D150" s="7" t="s">
        <v>173</v>
      </c>
      <c r="E150" s="66" t="s">
        <v>174</v>
      </c>
      <c r="F150" s="115"/>
      <c r="G150" s="116">
        <f t="shared" si="4"/>
        <v>0</v>
      </c>
    </row>
    <row r="151" spans="1:7" ht="15" thickBot="1" x14ac:dyDescent="0.4">
      <c r="A151" s="50"/>
      <c r="B151" s="29" t="s">
        <v>171</v>
      </c>
      <c r="C151" s="8">
        <v>4</v>
      </c>
      <c r="D151" s="9" t="s">
        <v>16</v>
      </c>
      <c r="E151" s="66" t="s">
        <v>8</v>
      </c>
      <c r="F151" s="115"/>
      <c r="G151" s="116">
        <f t="shared" si="4"/>
        <v>0</v>
      </c>
    </row>
    <row r="152" spans="1:7" ht="15" thickBot="1" x14ac:dyDescent="0.4">
      <c r="A152" s="52"/>
      <c r="B152" s="41" t="s">
        <v>80</v>
      </c>
      <c r="C152" s="40">
        <v>1</v>
      </c>
      <c r="D152" s="39" t="s">
        <v>13</v>
      </c>
      <c r="E152" s="102" t="s">
        <v>113</v>
      </c>
      <c r="F152" s="115"/>
      <c r="G152" s="116">
        <f t="shared" si="4"/>
        <v>0</v>
      </c>
    </row>
    <row r="153" spans="1:7" ht="15.5" thickTop="1" thickBot="1" x14ac:dyDescent="0.4">
      <c r="A153" s="59">
        <v>37</v>
      </c>
      <c r="B153" s="29" t="s">
        <v>150</v>
      </c>
      <c r="C153" s="8">
        <v>3</v>
      </c>
      <c r="D153" s="7" t="s">
        <v>7</v>
      </c>
      <c r="E153" s="66" t="s">
        <v>8</v>
      </c>
      <c r="F153" s="115"/>
      <c r="G153" s="116">
        <f t="shared" si="4"/>
        <v>0</v>
      </c>
    </row>
    <row r="154" spans="1:7" ht="15" thickBot="1" x14ac:dyDescent="0.4">
      <c r="A154" s="59"/>
      <c r="B154" s="29" t="s">
        <v>175</v>
      </c>
      <c r="C154" s="8">
        <v>1</v>
      </c>
      <c r="D154" s="7" t="s">
        <v>53</v>
      </c>
      <c r="E154" s="66" t="s">
        <v>176</v>
      </c>
      <c r="F154" s="115"/>
      <c r="G154" s="116">
        <f t="shared" si="4"/>
        <v>0</v>
      </c>
    </row>
    <row r="155" spans="1:7" ht="15" thickBot="1" x14ac:dyDescent="0.4">
      <c r="A155" s="59"/>
      <c r="B155" s="29" t="s">
        <v>177</v>
      </c>
      <c r="C155" s="8">
        <v>1</v>
      </c>
      <c r="D155" s="7" t="s">
        <v>42</v>
      </c>
      <c r="E155" s="66" t="s">
        <v>176</v>
      </c>
      <c r="F155" s="115"/>
      <c r="G155" s="116">
        <f t="shared" si="4"/>
        <v>0</v>
      </c>
    </row>
    <row r="156" spans="1:7" ht="25" thickBot="1" x14ac:dyDescent="0.4">
      <c r="A156" s="59"/>
      <c r="B156" s="29" t="s">
        <v>185</v>
      </c>
      <c r="C156" s="8">
        <v>1</v>
      </c>
      <c r="D156" s="7" t="s">
        <v>179</v>
      </c>
      <c r="E156" s="66" t="s">
        <v>237</v>
      </c>
      <c r="F156" s="115"/>
      <c r="G156" s="116">
        <f t="shared" si="4"/>
        <v>0</v>
      </c>
    </row>
    <row r="157" spans="1:7" ht="25" thickBot="1" x14ac:dyDescent="0.4">
      <c r="A157" s="59"/>
      <c r="B157" s="29" t="s">
        <v>178</v>
      </c>
      <c r="C157" s="8">
        <v>1</v>
      </c>
      <c r="D157" s="7" t="s">
        <v>180</v>
      </c>
      <c r="E157" s="66" t="s">
        <v>238</v>
      </c>
      <c r="F157" s="115"/>
      <c r="G157" s="116">
        <f t="shared" si="4"/>
        <v>0</v>
      </c>
    </row>
    <row r="158" spans="1:7" ht="25" thickBot="1" x14ac:dyDescent="0.4">
      <c r="A158" s="59"/>
      <c r="B158" s="29" t="s">
        <v>171</v>
      </c>
      <c r="C158" s="8">
        <v>4</v>
      </c>
      <c r="D158" s="9" t="s">
        <v>16</v>
      </c>
      <c r="E158" s="66" t="s">
        <v>223</v>
      </c>
      <c r="F158" s="115"/>
      <c r="G158" s="116">
        <f t="shared" si="4"/>
        <v>0</v>
      </c>
    </row>
    <row r="159" spans="1:7" ht="15" thickBot="1" x14ac:dyDescent="0.4">
      <c r="A159" s="60"/>
      <c r="B159" s="73" t="s">
        <v>80</v>
      </c>
      <c r="C159" s="74">
        <v>1</v>
      </c>
      <c r="D159" s="75" t="s">
        <v>13</v>
      </c>
      <c r="E159" s="107" t="s">
        <v>49</v>
      </c>
      <c r="F159" s="115"/>
      <c r="G159" s="116">
        <f t="shared" si="4"/>
        <v>0</v>
      </c>
    </row>
    <row r="160" spans="1:7" ht="15.5" thickTop="1" thickBot="1" x14ac:dyDescent="0.4">
      <c r="A160" s="76">
        <v>38</v>
      </c>
      <c r="B160" s="78" t="s">
        <v>150</v>
      </c>
      <c r="C160" s="79">
        <v>2</v>
      </c>
      <c r="D160" s="80" t="s">
        <v>7</v>
      </c>
      <c r="E160" s="108" t="s">
        <v>8</v>
      </c>
      <c r="F160" s="115"/>
      <c r="G160" s="116">
        <f t="shared" si="4"/>
        <v>0</v>
      </c>
    </row>
    <row r="161" spans="1:7" ht="15" thickBot="1" x14ac:dyDescent="0.4">
      <c r="A161" s="76"/>
      <c r="B161" s="29" t="s">
        <v>175</v>
      </c>
      <c r="C161" s="8">
        <v>2</v>
      </c>
      <c r="D161" s="7" t="s">
        <v>181</v>
      </c>
      <c r="E161" s="66" t="s">
        <v>176</v>
      </c>
      <c r="F161" s="115"/>
      <c r="G161" s="116">
        <f t="shared" si="4"/>
        <v>0</v>
      </c>
    </row>
    <row r="162" spans="1:7" ht="25" thickBot="1" x14ac:dyDescent="0.4">
      <c r="A162" s="76"/>
      <c r="B162" s="29" t="s">
        <v>171</v>
      </c>
      <c r="C162" s="8">
        <v>2</v>
      </c>
      <c r="D162" s="9" t="s">
        <v>16</v>
      </c>
      <c r="E162" s="66" t="s">
        <v>223</v>
      </c>
      <c r="F162" s="115"/>
      <c r="G162" s="116">
        <f t="shared" si="4"/>
        <v>0</v>
      </c>
    </row>
    <row r="163" spans="1:7" ht="15" thickBot="1" x14ac:dyDescent="0.4">
      <c r="A163" s="76"/>
      <c r="B163" s="29" t="s">
        <v>80</v>
      </c>
      <c r="C163" s="8">
        <v>1</v>
      </c>
      <c r="D163" s="7" t="s">
        <v>13</v>
      </c>
      <c r="E163" s="66" t="s">
        <v>49</v>
      </c>
      <c r="F163" s="115"/>
      <c r="G163" s="116">
        <f t="shared" si="4"/>
        <v>0</v>
      </c>
    </row>
    <row r="164" spans="1:7" ht="25" thickBot="1" x14ac:dyDescent="0.4">
      <c r="A164" s="76"/>
      <c r="B164" s="29" t="s">
        <v>178</v>
      </c>
      <c r="C164" s="8">
        <v>1</v>
      </c>
      <c r="D164" s="7" t="s">
        <v>182</v>
      </c>
      <c r="E164" s="66" t="s">
        <v>183</v>
      </c>
      <c r="F164" s="115"/>
      <c r="G164" s="116">
        <f t="shared" si="4"/>
        <v>0</v>
      </c>
    </row>
    <row r="165" spans="1:7" ht="25" thickBot="1" x14ac:dyDescent="0.4">
      <c r="A165" s="77"/>
      <c r="B165" s="61" t="s">
        <v>154</v>
      </c>
      <c r="C165" s="62">
        <v>1</v>
      </c>
      <c r="D165" s="63" t="s">
        <v>184</v>
      </c>
      <c r="E165" s="109" t="s">
        <v>183</v>
      </c>
      <c r="F165" s="115"/>
      <c r="G165" s="116">
        <f t="shared" si="4"/>
        <v>0</v>
      </c>
    </row>
    <row r="166" spans="1:7" ht="49.5" thickTop="1" thickBot="1" x14ac:dyDescent="0.4">
      <c r="A166" s="67">
        <v>39</v>
      </c>
      <c r="B166" s="68" t="s">
        <v>188</v>
      </c>
      <c r="C166" s="69">
        <v>1</v>
      </c>
      <c r="D166" s="70" t="s">
        <v>186</v>
      </c>
      <c r="E166" s="71" t="s">
        <v>187</v>
      </c>
      <c r="F166" s="115"/>
      <c r="G166" s="116">
        <f t="shared" si="4"/>
        <v>0</v>
      </c>
    </row>
    <row r="167" spans="1:7" ht="29.5" thickBot="1" x14ac:dyDescent="0.4">
      <c r="A167" s="64"/>
      <c r="B167" s="29" t="s">
        <v>239</v>
      </c>
      <c r="C167" s="8">
        <v>1</v>
      </c>
      <c r="D167" s="72" t="s">
        <v>189</v>
      </c>
      <c r="E167" s="110" t="s">
        <v>190</v>
      </c>
      <c r="F167" s="115"/>
      <c r="G167" s="116">
        <f t="shared" si="4"/>
        <v>0</v>
      </c>
    </row>
    <row r="168" spans="1:7" ht="25" thickBot="1" x14ac:dyDescent="0.4">
      <c r="A168" s="65"/>
      <c r="B168" s="61" t="s">
        <v>191</v>
      </c>
      <c r="C168" s="62">
        <v>4</v>
      </c>
      <c r="D168" s="63" t="s">
        <v>192</v>
      </c>
      <c r="E168" s="109" t="s">
        <v>193</v>
      </c>
      <c r="F168" s="115"/>
      <c r="G168" s="116">
        <f t="shared" si="4"/>
        <v>0</v>
      </c>
    </row>
    <row r="169" spans="1:7" s="83" customFormat="1" ht="37" thickTop="1" thickBot="1" x14ac:dyDescent="0.4">
      <c r="A169" s="67">
        <v>40</v>
      </c>
      <c r="B169" s="68" t="s">
        <v>240</v>
      </c>
      <c r="C169" s="81">
        <v>1</v>
      </c>
      <c r="D169" s="82" t="s">
        <v>194</v>
      </c>
      <c r="E169" s="84" t="s">
        <v>241</v>
      </c>
      <c r="F169" s="115"/>
      <c r="G169" s="116">
        <f t="shared" si="4"/>
        <v>0</v>
      </c>
    </row>
    <row r="170" spans="1:7" ht="15" thickBot="1" x14ac:dyDescent="0.4">
      <c r="A170" s="64"/>
      <c r="B170" s="29" t="s">
        <v>196</v>
      </c>
      <c r="C170" s="8">
        <v>1</v>
      </c>
      <c r="D170" s="7" t="s">
        <v>197</v>
      </c>
      <c r="E170" s="66"/>
      <c r="F170" s="115"/>
      <c r="G170" s="116">
        <f t="shared" si="4"/>
        <v>0</v>
      </c>
    </row>
    <row r="171" spans="1:7" ht="15" thickBot="1" x14ac:dyDescent="0.4">
      <c r="A171" s="64"/>
      <c r="B171" s="29" t="s">
        <v>195</v>
      </c>
      <c r="C171" s="8">
        <v>1</v>
      </c>
      <c r="D171" s="7"/>
      <c r="E171" s="66"/>
      <c r="F171" s="115"/>
      <c r="G171" s="116">
        <f t="shared" si="4"/>
        <v>0</v>
      </c>
    </row>
    <row r="172" spans="1:7" ht="15" thickBot="1" x14ac:dyDescent="0.4">
      <c r="A172" s="64"/>
      <c r="B172" s="29" t="s">
        <v>200</v>
      </c>
      <c r="C172" s="8">
        <v>1</v>
      </c>
      <c r="D172" s="7" t="s">
        <v>201</v>
      </c>
      <c r="E172" s="66"/>
      <c r="F172" s="115"/>
      <c r="G172" s="116">
        <f t="shared" si="4"/>
        <v>0</v>
      </c>
    </row>
    <row r="173" spans="1:7" ht="25" thickBot="1" x14ac:dyDescent="0.4">
      <c r="A173" s="64"/>
      <c r="B173" s="29" t="s">
        <v>198</v>
      </c>
      <c r="C173" s="8">
        <v>1</v>
      </c>
      <c r="D173" s="7" t="s">
        <v>199</v>
      </c>
      <c r="E173" s="66" t="s">
        <v>257</v>
      </c>
      <c r="F173" s="115"/>
      <c r="G173" s="116">
        <f t="shared" si="4"/>
        <v>0</v>
      </c>
    </row>
    <row r="174" spans="1:7" ht="25" thickBot="1" x14ac:dyDescent="0.4">
      <c r="A174" s="64"/>
      <c r="B174" s="29" t="s">
        <v>258</v>
      </c>
      <c r="C174" s="8">
        <v>1</v>
      </c>
      <c r="D174" s="7" t="s">
        <v>202</v>
      </c>
      <c r="E174" s="66" t="s">
        <v>204</v>
      </c>
      <c r="F174" s="115"/>
      <c r="G174" s="116">
        <f t="shared" si="4"/>
        <v>0</v>
      </c>
    </row>
    <row r="175" spans="1:7" ht="25" thickBot="1" x14ac:dyDescent="0.4">
      <c r="A175" s="64"/>
      <c r="B175" s="29" t="s">
        <v>259</v>
      </c>
      <c r="C175" s="8">
        <v>1</v>
      </c>
      <c r="D175" s="7" t="s">
        <v>203</v>
      </c>
      <c r="E175" s="66" t="s">
        <v>204</v>
      </c>
      <c r="F175" s="115"/>
      <c r="G175" s="116">
        <f t="shared" si="4"/>
        <v>0</v>
      </c>
    </row>
    <row r="176" spans="1:7" ht="25" thickBot="1" x14ac:dyDescent="0.4">
      <c r="A176" s="65"/>
      <c r="B176" s="61" t="s">
        <v>260</v>
      </c>
      <c r="C176" s="62">
        <v>1</v>
      </c>
      <c r="D176" s="63" t="s">
        <v>205</v>
      </c>
      <c r="E176" s="109" t="s">
        <v>204</v>
      </c>
      <c r="F176" s="115"/>
      <c r="G176" s="116">
        <f t="shared" si="4"/>
        <v>0</v>
      </c>
    </row>
    <row r="177" spans="1:7" ht="15.5" thickTop="1" thickBot="1" x14ac:dyDescent="0.4">
      <c r="A177" s="58">
        <v>41</v>
      </c>
      <c r="B177" s="29" t="s">
        <v>154</v>
      </c>
      <c r="C177" s="8">
        <v>1</v>
      </c>
      <c r="D177" s="7" t="s">
        <v>206</v>
      </c>
      <c r="E177" s="66" t="s">
        <v>213</v>
      </c>
      <c r="F177" s="115"/>
      <c r="G177" s="116">
        <f t="shared" si="4"/>
        <v>0</v>
      </c>
    </row>
    <row r="178" spans="1:7" ht="15" thickBot="1" x14ac:dyDescent="0.4">
      <c r="A178" s="58"/>
      <c r="B178" s="29" t="s">
        <v>207</v>
      </c>
      <c r="C178" s="8">
        <v>1</v>
      </c>
      <c r="D178" s="7" t="s">
        <v>208</v>
      </c>
      <c r="E178" s="66" t="s">
        <v>213</v>
      </c>
      <c r="F178" s="115"/>
      <c r="G178" s="116">
        <f t="shared" si="4"/>
        <v>0</v>
      </c>
    </row>
    <row r="179" spans="1:7" ht="15" thickBot="1" x14ac:dyDescent="0.4">
      <c r="A179" s="58"/>
      <c r="B179" s="29" t="s">
        <v>209</v>
      </c>
      <c r="C179" s="8">
        <v>1</v>
      </c>
      <c r="D179" s="9" t="s">
        <v>16</v>
      </c>
      <c r="E179" s="66" t="s">
        <v>214</v>
      </c>
      <c r="F179" s="115"/>
      <c r="G179" s="116">
        <f t="shared" si="4"/>
        <v>0</v>
      </c>
    </row>
    <row r="180" spans="1:7" ht="15" thickBot="1" x14ac:dyDescent="0.4">
      <c r="A180" s="58"/>
      <c r="B180" s="29" t="s">
        <v>210</v>
      </c>
      <c r="C180" s="8">
        <v>1</v>
      </c>
      <c r="D180" s="7" t="s">
        <v>211</v>
      </c>
      <c r="E180" s="66" t="s">
        <v>212</v>
      </c>
      <c r="F180" s="115"/>
      <c r="G180" s="116">
        <f t="shared" si="4"/>
        <v>0</v>
      </c>
    </row>
    <row r="181" spans="1:7" ht="15" thickBot="1" x14ac:dyDescent="0.4">
      <c r="A181" s="58"/>
      <c r="B181" s="29" t="s">
        <v>215</v>
      </c>
      <c r="C181" s="8">
        <v>2</v>
      </c>
      <c r="D181" s="7" t="s">
        <v>216</v>
      </c>
      <c r="E181" s="66"/>
      <c r="F181" s="115"/>
      <c r="G181" s="116">
        <f t="shared" si="4"/>
        <v>0</v>
      </c>
    </row>
    <row r="182" spans="1:7" ht="15" thickBot="1" x14ac:dyDescent="0.4">
      <c r="A182" s="58"/>
      <c r="B182" s="29" t="s">
        <v>217</v>
      </c>
      <c r="C182" s="8">
        <v>1</v>
      </c>
      <c r="D182" s="7" t="s">
        <v>218</v>
      </c>
      <c r="E182" s="66" t="s">
        <v>219</v>
      </c>
      <c r="F182" s="115"/>
      <c r="G182" s="116">
        <f t="shared" si="4"/>
        <v>0</v>
      </c>
    </row>
    <row r="183" spans="1:7" x14ac:dyDescent="0.35">
      <c r="A183" s="55"/>
      <c r="B183" s="31"/>
      <c r="C183" s="32"/>
      <c r="D183" s="33"/>
      <c r="E183" s="111" t="s">
        <v>278</v>
      </c>
      <c r="F183" s="34"/>
      <c r="G183" s="35">
        <f>SUM(G7:G182)</f>
        <v>0</v>
      </c>
    </row>
    <row r="184" spans="1:7" x14ac:dyDescent="0.35">
      <c r="A184" s="56"/>
      <c r="B184" s="17"/>
      <c r="C184" s="18"/>
      <c r="D184" s="19"/>
      <c r="E184" s="112" t="s">
        <v>279</v>
      </c>
      <c r="F184" s="20"/>
      <c r="G184" s="21">
        <f>G183*0.22</f>
        <v>0</v>
      </c>
    </row>
    <row r="185" spans="1:7" ht="15" thickBot="1" x14ac:dyDescent="0.4">
      <c r="A185" s="57"/>
      <c r="B185" s="22"/>
      <c r="C185" s="23"/>
      <c r="D185" s="24"/>
      <c r="E185" s="113" t="s">
        <v>280</v>
      </c>
      <c r="F185" s="25"/>
      <c r="G185" s="26">
        <f>G183+G184</f>
        <v>0</v>
      </c>
    </row>
    <row r="188" spans="1:7" x14ac:dyDescent="0.35">
      <c r="B188" s="121" t="s">
        <v>281</v>
      </c>
      <c r="C188" s="87"/>
      <c r="D188" s="27"/>
      <c r="F188" s="114"/>
    </row>
    <row r="189" spans="1:7" x14ac:dyDescent="0.35">
      <c r="B189" s="121"/>
      <c r="C189" s="87"/>
      <c r="D189" s="27"/>
    </row>
    <row r="190" spans="1:7" x14ac:dyDescent="0.35">
      <c r="B190" s="121" t="s">
        <v>282</v>
      </c>
      <c r="C190" s="87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F13"/>
  <sheetViews>
    <sheetView zoomScale="130" zoomScaleNormal="130" workbookViewId="0">
      <selection activeCell="E17" sqref="E17"/>
    </sheetView>
  </sheetViews>
  <sheetFormatPr defaultRowHeight="14.5" x14ac:dyDescent="0.35"/>
  <cols>
    <col min="3" max="3" width="16.453125" bestFit="1" customWidth="1"/>
    <col min="4" max="4" width="11.1796875" customWidth="1"/>
    <col min="5" max="5" width="28.26953125" customWidth="1"/>
    <col min="6" max="6" width="30.26953125" customWidth="1"/>
  </cols>
  <sheetData>
    <row r="3" spans="3:6" x14ac:dyDescent="0.35">
      <c r="C3" t="s">
        <v>245</v>
      </c>
    </row>
    <row r="5" spans="3:6" x14ac:dyDescent="0.35">
      <c r="C5" t="s">
        <v>242</v>
      </c>
      <c r="E5" t="s">
        <v>243</v>
      </c>
      <c r="F5" t="s">
        <v>248</v>
      </c>
    </row>
    <row r="7" spans="3:6" ht="58" x14ac:dyDescent="0.35">
      <c r="C7" s="48" t="s">
        <v>244</v>
      </c>
      <c r="D7" s="48"/>
      <c r="E7" s="85" t="s">
        <v>261</v>
      </c>
      <c r="F7" s="85" t="s">
        <v>249</v>
      </c>
    </row>
    <row r="8" spans="3:6" ht="43.5" x14ac:dyDescent="0.35">
      <c r="C8" s="83" t="s">
        <v>246</v>
      </c>
      <c r="E8" s="85" t="s">
        <v>262</v>
      </c>
    </row>
    <row r="9" spans="3:6" ht="72.5" x14ac:dyDescent="0.35">
      <c r="C9" s="48" t="s">
        <v>25</v>
      </c>
      <c r="E9" s="85" t="s">
        <v>263</v>
      </c>
      <c r="F9" s="85" t="s">
        <v>252</v>
      </c>
    </row>
    <row r="10" spans="3:6" ht="72.5" x14ac:dyDescent="0.35">
      <c r="C10" s="83" t="s">
        <v>247</v>
      </c>
      <c r="E10" s="85" t="s">
        <v>265</v>
      </c>
      <c r="F10" s="48" t="s">
        <v>54</v>
      </c>
    </row>
    <row r="11" spans="3:6" ht="43.5" x14ac:dyDescent="0.35">
      <c r="C11" s="48" t="s">
        <v>80</v>
      </c>
      <c r="E11" s="85" t="s">
        <v>264</v>
      </c>
    </row>
    <row r="12" spans="3:6" ht="101.5" x14ac:dyDescent="0.35">
      <c r="C12" s="86" t="s">
        <v>250</v>
      </c>
      <c r="E12" s="85" t="s">
        <v>266</v>
      </c>
      <c r="F12" s="48" t="s">
        <v>253</v>
      </c>
    </row>
    <row r="13" spans="3:6" ht="43.5" x14ac:dyDescent="0.35">
      <c r="C13" s="83" t="s">
        <v>251</v>
      </c>
      <c r="E13" s="85" t="s">
        <v>277</v>
      </c>
      <c r="F13" s="48" t="s">
        <v>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specifikacija</vt:lpstr>
      <vt:lpstr>OPIS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Fani Požeš</dc:creator>
  <cp:lastModifiedBy>uporabnik</cp:lastModifiedBy>
  <cp:lastPrinted>2024-07-13T10:50:12Z</cp:lastPrinted>
  <dcterms:created xsi:type="dcterms:W3CDTF">2024-05-24T09:59:02Z</dcterms:created>
  <dcterms:modified xsi:type="dcterms:W3CDTF">2024-08-16T10:13:50Z</dcterms:modified>
</cp:coreProperties>
</file>